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E2018\2018ForensicScoresheets\"/>
    </mc:Choice>
  </mc:AlternateContent>
  <xr:revisionPtr revIDLastSave="0" documentId="13_ncr:1_{A4E4177A-8E35-4446-ADF6-AF6DFB0B4D7C}" xr6:coauthVersionLast="38" xr6:coauthVersionMax="38" xr10:uidLastSave="{00000000-0000-0000-0000-000000000000}"/>
  <bookViews>
    <workbookView xWindow="0" yWindow="0" windowWidth="8805" windowHeight="4410" xr2:uid="{66FF2031-1559-4115-B390-EF3266601A9A}"/>
  </bookViews>
  <sheets>
    <sheet name="Sheet1" sheetId="1" r:id="rId1"/>
  </sheets>
  <definedNames>
    <definedName name="_xlnm.Print_Area" localSheetId="0">Sheet1!$A$2:$O$39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3" i="1"/>
  <c r="P18" i="1"/>
  <c r="P20" i="1"/>
  <c r="P21" i="1"/>
  <c r="P34" i="1"/>
  <c r="P35" i="1"/>
  <c r="P36" i="1"/>
  <c r="P39" i="1"/>
  <c r="L9" i="1"/>
  <c r="L10" i="1"/>
  <c r="L11" i="1"/>
  <c r="L13" i="1"/>
  <c r="L18" i="1"/>
  <c r="L20" i="1"/>
  <c r="L21" i="1"/>
  <c r="L35" i="1"/>
  <c r="H5" i="1"/>
  <c r="P5" i="1" s="1"/>
  <c r="H6" i="1"/>
  <c r="P6" i="1" s="1"/>
  <c r="H7" i="1"/>
  <c r="P7" i="1" s="1"/>
  <c r="H8" i="1"/>
  <c r="P8" i="1" s="1"/>
  <c r="L7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P28" i="1" s="1"/>
  <c r="H29" i="1"/>
  <c r="P29" i="1" s="1"/>
  <c r="H30" i="1"/>
  <c r="H31" i="1"/>
  <c r="P31" i="1" s="1"/>
  <c r="H32" i="1"/>
  <c r="P32" i="1" s="1"/>
  <c r="H33" i="1"/>
  <c r="P33" i="1" s="1"/>
  <c r="H34" i="1"/>
  <c r="H35" i="1"/>
  <c r="H36" i="1"/>
  <c r="H37" i="1"/>
  <c r="P37" i="1" s="1"/>
  <c r="H38" i="1"/>
  <c r="P38" i="1" s="1"/>
  <c r="H39" i="1"/>
  <c r="H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0" i="1"/>
  <c r="K35" i="1"/>
  <c r="K7" i="1"/>
  <c r="P27" i="1" l="1"/>
  <c r="L27" i="1"/>
  <c r="P26" i="1"/>
  <c r="L26" i="1"/>
  <c r="L25" i="1"/>
  <c r="P25" i="1"/>
  <c r="L24" i="1"/>
  <c r="P24" i="1"/>
  <c r="L23" i="1"/>
  <c r="P23" i="1"/>
  <c r="L22" i="1"/>
  <c r="P22" i="1"/>
  <c r="L30" i="1"/>
  <c r="P30" i="1"/>
  <c r="P17" i="1"/>
  <c r="L17" i="1"/>
  <c r="L19" i="1"/>
  <c r="P19" i="1"/>
  <c r="L16" i="1"/>
  <c r="P16" i="1"/>
  <c r="L14" i="1"/>
  <c r="L40" i="1" s="1"/>
  <c r="P14" i="1"/>
  <c r="P40" i="1" s="1"/>
  <c r="L12" i="1"/>
  <c r="P12" i="1"/>
  <c r="P15" i="1"/>
  <c r="L15" i="1"/>
  <c r="O6" i="1"/>
  <c r="O7" i="1"/>
  <c r="O8" i="1"/>
  <c r="O9" i="1"/>
  <c r="O10" i="1"/>
  <c r="O11" i="1"/>
  <c r="O19" i="1"/>
  <c r="O12" i="1"/>
  <c r="O14" i="1"/>
  <c r="O13" i="1"/>
  <c r="O15" i="1"/>
  <c r="O16" i="1"/>
  <c r="O18" i="1"/>
  <c r="O17" i="1"/>
  <c r="O20" i="1"/>
  <c r="O23" i="1"/>
  <c r="O22" i="1"/>
  <c r="O25" i="1"/>
  <c r="O21" i="1"/>
  <c r="O24" i="1"/>
  <c r="O27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5" i="1"/>
  <c r="V5" i="1" l="1"/>
  <c r="S5" i="1"/>
  <c r="S6" i="1"/>
  <c r="S7" i="1"/>
  <c r="S8" i="1"/>
  <c r="S11" i="1"/>
  <c r="S9" i="1"/>
  <c r="S10" i="1"/>
  <c r="S13" i="1"/>
  <c r="S12" i="1"/>
  <c r="S15" i="1"/>
  <c r="S14" i="1"/>
  <c r="S17" i="1"/>
  <c r="S16" i="1"/>
  <c r="S19" i="1"/>
  <c r="S18" i="1"/>
  <c r="S20" i="1"/>
  <c r="S21" i="1"/>
  <c r="S22" i="1"/>
  <c r="S24" i="1"/>
  <c r="S23" i="1"/>
  <c r="S25" i="1"/>
  <c r="S26" i="1"/>
  <c r="S27" i="1"/>
  <c r="S28" i="1"/>
  <c r="S30" i="1"/>
  <c r="S31" i="1"/>
  <c r="S32" i="1"/>
  <c r="S29" i="1"/>
  <c r="S34" i="1"/>
  <c r="S33" i="1"/>
  <c r="S36" i="1"/>
  <c r="S35" i="1"/>
  <c r="S37" i="1"/>
  <c r="S38" i="1"/>
  <c r="S39" i="1"/>
  <c r="V6" i="1" l="1"/>
  <c r="V7" i="1"/>
  <c r="V8" i="1"/>
  <c r="V11" i="1"/>
  <c r="V9" i="1"/>
  <c r="V10" i="1"/>
  <c r="V13" i="1"/>
  <c r="V12" i="1"/>
  <c r="V15" i="1"/>
  <c r="V14" i="1"/>
  <c r="V16" i="1"/>
  <c r="V17" i="1"/>
  <c r="V19" i="1"/>
  <c r="V20" i="1"/>
  <c r="V18" i="1"/>
  <c r="V21" i="1"/>
  <c r="V22" i="1"/>
  <c r="V23" i="1"/>
  <c r="V25" i="1"/>
  <c r="V26" i="1"/>
  <c r="V24" i="1"/>
  <c r="V27" i="1"/>
  <c r="V30" i="1"/>
  <c r="V31" i="1"/>
  <c r="V32" i="1"/>
  <c r="V28" i="1"/>
  <c r="V29" i="1"/>
  <c r="V34" i="1"/>
  <c r="V33" i="1"/>
  <c r="V36" i="1"/>
  <c r="V35" i="1"/>
  <c r="V37" i="1"/>
  <c r="V38" i="1"/>
  <c r="V39" i="1"/>
  <c r="Y32" i="1" l="1"/>
  <c r="Y27" i="1"/>
  <c r="Y6" i="1"/>
  <c r="Y5" i="1"/>
  <c r="Y28" i="1"/>
  <c r="Y39" i="1"/>
  <c r="Y8" i="1"/>
  <c r="Y7" i="1"/>
  <c r="Y30" i="1"/>
  <c r="Y23" i="1"/>
  <c r="Y24" i="1"/>
  <c r="Y22" i="1"/>
  <c r="Y26" i="1"/>
  <c r="Y34" i="1"/>
  <c r="Y37" i="1"/>
  <c r="Y15" i="1"/>
  <c r="Y14" i="1"/>
  <c r="Y17" i="1"/>
  <c r="Y10" i="1"/>
  <c r="Y12" i="1"/>
  <c r="Y16" i="1"/>
  <c r="Y9" i="1"/>
  <c r="Y11" i="1"/>
  <c r="Y18" i="1"/>
  <c r="Y19" i="1"/>
  <c r="Y20" i="1"/>
  <c r="Y21" i="1"/>
  <c r="Y29" i="1"/>
  <c r="Y38" i="1"/>
  <c r="Y33" i="1"/>
  <c r="Y36" i="1"/>
  <c r="Y35" i="1"/>
  <c r="Y31" i="1"/>
  <c r="Y25" i="1"/>
  <c r="Y13" i="1"/>
</calcChain>
</file>

<file path=xl/sharedStrings.xml><?xml version="1.0" encoding="utf-8"?>
<sst xmlns="http://schemas.openxmlformats.org/spreadsheetml/2006/main" count="180" uniqueCount="106">
  <si>
    <t>STATE</t>
  </si>
  <si>
    <t>R%</t>
  </si>
  <si>
    <t>D%</t>
  </si>
  <si>
    <t>Rmargin</t>
  </si>
  <si>
    <t>R-EP%</t>
  </si>
  <si>
    <t>D-EP%</t>
  </si>
  <si>
    <t>R-PEP</t>
  </si>
  <si>
    <t>D-PEP</t>
  </si>
  <si>
    <t>R-PEPMargin</t>
  </si>
  <si>
    <t>REDSHIFT%</t>
  </si>
  <si>
    <t>R-EPmargin</t>
  </si>
  <si>
    <t>NV</t>
  </si>
  <si>
    <t>MO</t>
  </si>
  <si>
    <t>AZ</t>
  </si>
  <si>
    <t>McSally/Sinema</t>
  </si>
  <si>
    <t>IN</t>
  </si>
  <si>
    <t>ND</t>
  </si>
  <si>
    <t>Hyde-Smith/Espy/McDaniel</t>
  </si>
  <si>
    <t>FL</t>
  </si>
  <si>
    <t>Scott/Nelson*</t>
  </si>
  <si>
    <t>MS**</t>
  </si>
  <si>
    <t>Cramer/Heitkamp*</t>
  </si>
  <si>
    <t>Braun/Donnelly*</t>
  </si>
  <si>
    <t>Hawley/McCaskill*</t>
  </si>
  <si>
    <t>Heller*/Rosen</t>
  </si>
  <si>
    <t>TN</t>
  </si>
  <si>
    <t>Blackburn/Bredesen</t>
  </si>
  <si>
    <t>TX</t>
  </si>
  <si>
    <t>Cruz*/O'Rourke</t>
  </si>
  <si>
    <t>WV</t>
  </si>
  <si>
    <t>Morrissey/Manchin*</t>
  </si>
  <si>
    <t>MT</t>
  </si>
  <si>
    <t>Housely/Smith</t>
  </si>
  <si>
    <t>NJ</t>
  </si>
  <si>
    <t>Hugin/Menendez*</t>
  </si>
  <si>
    <t>Rosendale/Tester*</t>
  </si>
  <si>
    <t>HELD</t>
  </si>
  <si>
    <t>R</t>
  </si>
  <si>
    <t>D</t>
  </si>
  <si>
    <t>NEW</t>
  </si>
  <si>
    <t>ME</t>
  </si>
  <si>
    <t>Brakey/King*</t>
  </si>
  <si>
    <t>D/I</t>
  </si>
  <si>
    <t>VT</t>
  </si>
  <si>
    <t>Zupan/Sanders*</t>
  </si>
  <si>
    <t>MA</t>
  </si>
  <si>
    <t>Diehl/Warren*</t>
  </si>
  <si>
    <t>RI</t>
  </si>
  <si>
    <t>Flanders/Whitehouse*</t>
  </si>
  <si>
    <t>NY</t>
  </si>
  <si>
    <t>Farley/Gillebrand*</t>
  </si>
  <si>
    <t>CT</t>
  </si>
  <si>
    <t>Corey/Murphy*</t>
  </si>
  <si>
    <t>PA</t>
  </si>
  <si>
    <t>Barletta/Casey*</t>
  </si>
  <si>
    <t>MD</t>
  </si>
  <si>
    <t>Campbell/Cardin*</t>
  </si>
  <si>
    <t>DE</t>
  </si>
  <si>
    <t>Arlett/Carper*</t>
  </si>
  <si>
    <t>VA</t>
  </si>
  <si>
    <t>Stewart/Kaine*</t>
  </si>
  <si>
    <t>OH</t>
  </si>
  <si>
    <t>Renacci/Brown*</t>
  </si>
  <si>
    <t>MI</t>
  </si>
  <si>
    <t>James/Stabenow*</t>
  </si>
  <si>
    <t>WI</t>
  </si>
  <si>
    <t>Vukmir/Baldwin</t>
  </si>
  <si>
    <t>Newberger/Klobuchar*</t>
  </si>
  <si>
    <t>MS(2)</t>
  </si>
  <si>
    <t>Wicker*/Baria</t>
  </si>
  <si>
    <t>NE</t>
  </si>
  <si>
    <t>Fischer*/Raybould</t>
  </si>
  <si>
    <t>HI</t>
  </si>
  <si>
    <t>Curtis/Hirono*</t>
  </si>
  <si>
    <t>NM</t>
  </si>
  <si>
    <t>Rich/Heinrich*</t>
  </si>
  <si>
    <t>WY</t>
  </si>
  <si>
    <t>Barrasso*/Trauner</t>
  </si>
  <si>
    <t>UT</t>
  </si>
  <si>
    <t>Romney/Wilson</t>
  </si>
  <si>
    <t>CA***</t>
  </si>
  <si>
    <t>Feinstein*/DeLeon(D)</t>
  </si>
  <si>
    <t>WA</t>
  </si>
  <si>
    <t>Hutchison/Cantwell*</t>
  </si>
  <si>
    <t>Last Update 10/24/18</t>
  </si>
  <si>
    <t>E2018 Senate Scoresheet</t>
  </si>
  <si>
    <t>Principal Source: 538.com</t>
  </si>
  <si>
    <t>CANDIDATES R/D/I(*Incumbent)</t>
  </si>
  <si>
    <t>MN(2)</t>
  </si>
  <si>
    <t>MN(1)</t>
  </si>
  <si>
    <t>Last Update 10/29/18</t>
  </si>
  <si>
    <t>Last Update 11/4/18</t>
  </si>
  <si>
    <t>D-WIN%</t>
  </si>
  <si>
    <t>Indicates Highly Competitive Contest</t>
  </si>
  <si>
    <t>PEP=Pre-Election Poll; EP=Exit Poll</t>
  </si>
  <si>
    <t>Prepared by Jonathan Simon, www.CodeRed2018.com, VerifiedVote2004@aol.com</t>
  </si>
  <si>
    <t>R-PEP%</t>
  </si>
  <si>
    <t>D-PEP%</t>
  </si>
  <si>
    <t>R-Margin</t>
  </si>
  <si>
    <t>Updated 11/6/18, 1:30 AM EST</t>
  </si>
  <si>
    <t>Indicates Possible Outcome Change</t>
  </si>
  <si>
    <t>Avg.Shift</t>
  </si>
  <si>
    <t>Red = &lt;95% reporting</t>
  </si>
  <si>
    <t>Updated 11/9/18, 12:42 AM EST</t>
  </si>
  <si>
    <t>Principal Source: NYTimes.com</t>
  </si>
  <si>
    <t>Earliest Public Posting of Exit Polls
Principal Sources CNN.com, NBCNews.com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</si>
</sst>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8CB80F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rgb="FF8CB80F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0" borderId="0" xfId="0"/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6" fillId="0" borderId="0" xfId="1" applyNumberFormat="1" applyFont="1"/>
    <xf numFmtId="0" fontId="3" fillId="4" borderId="0" xfId="0" applyFont="1" applyFill="1" applyAlignment="1">
      <alignment horizontal="center" vertical="center" wrapText="1"/>
    </xf>
    <xf numFmtId="0" fontId="3" fillId="0" borderId="0" xfId="0" applyFont="1"/>
    <xf numFmtId="164" fontId="7" fillId="0" borderId="0" xfId="1" applyNumberFormat="1" applyFont="1"/>
    <xf numFmtId="164" fontId="0" fillId="5" borderId="0" xfId="1" applyNumberFormat="1" applyFont="1" applyFill="1"/>
    <xf numFmtId="0" fontId="6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1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0" fillId="0" borderId="4" xfId="1" applyNumberFormat="1" applyFont="1" applyBorder="1"/>
    <xf numFmtId="0" fontId="0" fillId="0" borderId="4" xfId="0" applyBorder="1"/>
    <xf numFmtId="164" fontId="0" fillId="0" borderId="4" xfId="0" applyNumberFormat="1" applyBorder="1"/>
    <xf numFmtId="164" fontId="0" fillId="4" borderId="4" xfId="0" applyNumberFormat="1" applyFill="1" applyBorder="1"/>
    <xf numFmtId="164" fontId="0" fillId="0" borderId="4" xfId="0" applyNumberFormat="1" applyFill="1" applyBorder="1"/>
    <xf numFmtId="164" fontId="0" fillId="5" borderId="4" xfId="0" applyNumberFormat="1" applyFill="1" applyBorder="1"/>
    <xf numFmtId="164" fontId="0" fillId="4" borderId="4" xfId="1" applyNumberFormat="1" applyFont="1" applyFill="1" applyBorder="1"/>
    <xf numFmtId="164" fontId="0" fillId="0" borderId="4" xfId="1" applyNumberFormat="1" applyFont="1" applyFill="1" applyBorder="1"/>
    <xf numFmtId="164" fontId="0" fillId="5" borderId="4" xfId="1" applyNumberFormat="1" applyFont="1" applyFill="1" applyBorder="1"/>
    <xf numFmtId="164" fontId="0" fillId="0" borderId="5" xfId="1" applyNumberFormat="1" applyFont="1" applyBorder="1"/>
    <xf numFmtId="164" fontId="2" fillId="0" borderId="6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831D-A158-4D31-B501-5B354D0794DA}">
  <sheetPr>
    <pageSetUpPr fitToPage="1"/>
  </sheetPr>
  <dimension ref="A1:Y47"/>
  <sheetViews>
    <sheetView tabSelected="1" topLeftCell="O23" zoomScale="77" zoomScaleNormal="77" zoomScaleSheetLayoutView="50" workbookViewId="0">
      <selection activeCell="I5" sqref="I5"/>
    </sheetView>
  </sheetViews>
  <sheetFormatPr defaultRowHeight="15" x14ac:dyDescent="0.25"/>
  <cols>
    <col min="1" max="1" width="9.140625" style="14"/>
    <col min="2" max="2" width="34.42578125" customWidth="1"/>
    <col min="3" max="3" width="7.85546875" style="22" customWidth="1"/>
    <col min="4" max="4" width="7.85546875" customWidth="1"/>
    <col min="5" max="5" width="9.5703125" style="1" customWidth="1"/>
    <col min="6" max="7" width="9.140625" style="1"/>
    <col min="8" max="8" width="12.7109375" style="1" customWidth="1"/>
    <col min="9" max="10" width="9.140625" style="1"/>
    <col min="11" max="11" width="11.5703125" style="1" customWidth="1"/>
    <col min="12" max="12" width="13.7109375" customWidth="1"/>
    <col min="13" max="13" width="11" style="1" customWidth="1"/>
    <col min="14" max="15" width="10.85546875" style="1" customWidth="1"/>
    <col min="16" max="16" width="13.140625" style="1" customWidth="1"/>
    <col min="17" max="18" width="9.140625" style="1"/>
    <col min="19" max="19" width="11.85546875" style="1" customWidth="1"/>
    <col min="20" max="21" width="9.140625" style="1"/>
    <col min="22" max="22" width="13.5703125" style="1" customWidth="1"/>
    <col min="23" max="23" width="9.140625" style="1"/>
    <col min="25" max="25" width="13.42578125" customWidth="1"/>
  </cols>
  <sheetData>
    <row r="1" spans="1:25" ht="26.25" customHeight="1" x14ac:dyDescent="0.2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6" customFormat="1" ht="19.5" customHeight="1" thickBot="1" x14ac:dyDescent="0.3">
      <c r="A2" s="4" t="s">
        <v>0</v>
      </c>
      <c r="B2" s="4" t="s">
        <v>87</v>
      </c>
      <c r="C2" s="20" t="s">
        <v>36</v>
      </c>
      <c r="D2" s="4" t="s">
        <v>39</v>
      </c>
      <c r="E2" s="5" t="s">
        <v>92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10</v>
      </c>
      <c r="L2" s="17" t="s">
        <v>9</v>
      </c>
      <c r="M2" s="5" t="s">
        <v>96</v>
      </c>
      <c r="N2" s="5" t="s">
        <v>97</v>
      </c>
      <c r="O2" s="5" t="s">
        <v>98</v>
      </c>
      <c r="P2" s="5" t="s">
        <v>9</v>
      </c>
      <c r="Q2" s="5" t="s">
        <v>6</v>
      </c>
      <c r="R2" s="5" t="s">
        <v>7</v>
      </c>
      <c r="S2" s="5" t="s">
        <v>98</v>
      </c>
      <c r="T2" s="11" t="s">
        <v>6</v>
      </c>
      <c r="U2" s="12" t="s">
        <v>7</v>
      </c>
      <c r="V2" s="12" t="s">
        <v>8</v>
      </c>
      <c r="W2" s="5" t="s">
        <v>6</v>
      </c>
      <c r="X2" s="5" t="s">
        <v>7</v>
      </c>
      <c r="Y2" s="5" t="s">
        <v>8</v>
      </c>
    </row>
    <row r="3" spans="1:25" s="6" customFormat="1" ht="19.5" customHeight="1" x14ac:dyDescent="0.25">
      <c r="A3" s="17"/>
      <c r="B3" s="17"/>
      <c r="C3" s="21"/>
      <c r="D3" s="17"/>
      <c r="E3" s="18"/>
      <c r="F3" s="38" t="s">
        <v>103</v>
      </c>
      <c r="G3" s="38"/>
      <c r="H3" s="38"/>
      <c r="I3" s="54" t="s">
        <v>105</v>
      </c>
      <c r="J3" s="39"/>
      <c r="K3" s="39"/>
      <c r="L3" s="53"/>
      <c r="M3" s="38" t="s">
        <v>99</v>
      </c>
      <c r="N3" s="38"/>
      <c r="O3" s="38"/>
      <c r="P3" s="18"/>
      <c r="Q3" s="34" t="s">
        <v>91</v>
      </c>
      <c r="R3" s="34"/>
      <c r="S3" s="34"/>
      <c r="T3" s="34" t="s">
        <v>90</v>
      </c>
      <c r="U3" s="34"/>
      <c r="V3" s="34"/>
      <c r="W3" s="36" t="s">
        <v>84</v>
      </c>
      <c r="X3" s="36"/>
      <c r="Y3" s="36"/>
    </row>
    <row r="4" spans="1:25" s="6" customFormat="1" ht="19.5" customHeight="1" x14ac:dyDescent="0.25">
      <c r="A4" s="17"/>
      <c r="B4" s="17"/>
      <c r="C4" s="21"/>
      <c r="D4" s="17"/>
      <c r="E4" s="40"/>
      <c r="F4" s="51" t="s">
        <v>104</v>
      </c>
      <c r="G4" s="39"/>
      <c r="H4" s="52"/>
      <c r="I4" s="39"/>
      <c r="J4" s="39"/>
      <c r="K4" s="39"/>
      <c r="L4" s="53"/>
      <c r="M4" s="39" t="s">
        <v>86</v>
      </c>
      <c r="N4" s="39"/>
      <c r="O4" s="39"/>
      <c r="P4" s="40"/>
      <c r="Q4" s="34" t="s">
        <v>86</v>
      </c>
      <c r="R4" s="34"/>
      <c r="S4" s="34"/>
      <c r="T4" s="34" t="s">
        <v>86</v>
      </c>
      <c r="U4" s="34"/>
      <c r="V4" s="34"/>
      <c r="W4" s="36" t="s">
        <v>86</v>
      </c>
      <c r="X4" s="36"/>
      <c r="Y4" s="36"/>
    </row>
    <row r="5" spans="1:25" x14ac:dyDescent="0.25">
      <c r="A5" s="14" t="s">
        <v>76</v>
      </c>
      <c r="B5" t="s">
        <v>77</v>
      </c>
      <c r="C5" s="23" t="s">
        <v>37</v>
      </c>
      <c r="D5" s="23" t="s">
        <v>37</v>
      </c>
      <c r="E5" s="41">
        <v>1E-3</v>
      </c>
      <c r="F5" s="30">
        <v>0.67100000000000004</v>
      </c>
      <c r="G5" s="30">
        <v>0.30099999999999999</v>
      </c>
      <c r="H5" s="50">
        <f t="shared" ref="H5:H8" si="0">F5-G5</f>
        <v>0.37000000000000005</v>
      </c>
      <c r="L5" s="42"/>
      <c r="M5" s="1">
        <v>0.65200000000000002</v>
      </c>
      <c r="N5" s="1">
        <v>0.311</v>
      </c>
      <c r="O5" s="1">
        <f t="shared" ref="O5:O39" si="1">M5-N5</f>
        <v>0.34100000000000003</v>
      </c>
      <c r="P5" s="41">
        <f>H5-O5</f>
        <v>2.9000000000000026E-2</v>
      </c>
      <c r="Q5" s="1">
        <v>0.67800000000000005</v>
      </c>
      <c r="R5" s="1">
        <v>0.27</v>
      </c>
      <c r="S5" s="1">
        <f t="shared" ref="S5:S39" si="2">Q5-R5</f>
        <v>0.40800000000000003</v>
      </c>
      <c r="T5" s="1">
        <v>0.67700000000000005</v>
      </c>
      <c r="U5" s="1">
        <v>0.27100000000000002</v>
      </c>
      <c r="V5" s="8">
        <f t="shared" ref="V5:V39" si="3">T5-U5</f>
        <v>0.40600000000000003</v>
      </c>
      <c r="W5" s="1">
        <v>0.67700000000000005</v>
      </c>
      <c r="X5" s="1">
        <v>0.27100000000000002</v>
      </c>
      <c r="Y5" s="1">
        <f t="shared" ref="Y5:Y39" si="4">W5-X5</f>
        <v>0.40600000000000003</v>
      </c>
    </row>
    <row r="6" spans="1:25" x14ac:dyDescent="0.25">
      <c r="A6" s="14" t="s">
        <v>78</v>
      </c>
      <c r="B6" t="s">
        <v>79</v>
      </c>
      <c r="C6" s="23" t="s">
        <v>37</v>
      </c>
      <c r="D6" s="23" t="s">
        <v>37</v>
      </c>
      <c r="E6" s="41">
        <v>1E-3</v>
      </c>
      <c r="F6" s="27">
        <v>0.62</v>
      </c>
      <c r="G6" s="27">
        <v>0.32</v>
      </c>
      <c r="H6" s="50">
        <f t="shared" si="0"/>
        <v>0.3</v>
      </c>
      <c r="L6" s="42"/>
      <c r="M6" s="1">
        <v>0.59</v>
      </c>
      <c r="N6" s="1">
        <v>0.29499999999999998</v>
      </c>
      <c r="O6" s="1">
        <f t="shared" si="1"/>
        <v>0.29499999999999998</v>
      </c>
      <c r="P6" s="41">
        <f t="shared" ref="P6:P39" si="5">H6-O6</f>
        <v>5.0000000000000044E-3</v>
      </c>
      <c r="Q6" s="1">
        <v>0.59</v>
      </c>
      <c r="R6" s="1">
        <v>0.29399999999999998</v>
      </c>
      <c r="S6" s="1">
        <f t="shared" si="2"/>
        <v>0.29599999999999999</v>
      </c>
      <c r="T6" s="1">
        <v>0.59</v>
      </c>
      <c r="U6" s="1">
        <v>0.29499999999999998</v>
      </c>
      <c r="V6" s="8">
        <f t="shared" si="3"/>
        <v>0.29499999999999998</v>
      </c>
      <c r="W6" s="1">
        <v>0.59099999999999997</v>
      </c>
      <c r="X6" s="1">
        <v>0.29299999999999998</v>
      </c>
      <c r="Y6" s="1">
        <f t="shared" si="4"/>
        <v>0.29799999999999999</v>
      </c>
    </row>
    <row r="7" spans="1:25" x14ac:dyDescent="0.25">
      <c r="A7" s="14" t="s">
        <v>68</v>
      </c>
      <c r="B7" t="s">
        <v>69</v>
      </c>
      <c r="C7" s="23" t="s">
        <v>37</v>
      </c>
      <c r="D7" s="26" t="s">
        <v>37</v>
      </c>
      <c r="E7" s="41">
        <v>1.4E-2</v>
      </c>
      <c r="F7" s="1">
        <v>0.58899999999999997</v>
      </c>
      <c r="G7" s="1">
        <v>0.39100000000000001</v>
      </c>
      <c r="H7" s="50">
        <f t="shared" si="0"/>
        <v>0.19799999999999995</v>
      </c>
      <c r="I7" s="1">
        <v>0.56100000000000005</v>
      </c>
      <c r="J7" s="1">
        <v>0.41899999999999998</v>
      </c>
      <c r="K7" s="1">
        <f>I7-J7</f>
        <v>0.14200000000000007</v>
      </c>
      <c r="L7" s="43">
        <f>H7-K7</f>
        <v>5.5999999999999883E-2</v>
      </c>
      <c r="M7" s="1">
        <v>0.56799999999999995</v>
      </c>
      <c r="N7" s="1">
        <v>0.41</v>
      </c>
      <c r="O7" s="1">
        <f t="shared" si="1"/>
        <v>0.15799999999999997</v>
      </c>
      <c r="P7" s="41">
        <f t="shared" si="5"/>
        <v>3.999999999999998E-2</v>
      </c>
      <c r="Q7" s="1">
        <v>0.59399999999999997</v>
      </c>
      <c r="R7" s="1">
        <v>0.38300000000000001</v>
      </c>
      <c r="S7" s="1">
        <f t="shared" si="2"/>
        <v>0.21099999999999997</v>
      </c>
      <c r="T7" s="1">
        <v>0.59299999999999997</v>
      </c>
      <c r="U7" s="1">
        <v>0.38400000000000001</v>
      </c>
      <c r="V7" s="8">
        <f t="shared" si="3"/>
        <v>0.20899999999999996</v>
      </c>
      <c r="W7" s="1">
        <v>0.59299999999999997</v>
      </c>
      <c r="X7" s="1">
        <v>0.38400000000000001</v>
      </c>
      <c r="Y7" s="1">
        <f t="shared" si="4"/>
        <v>0.20899999999999996</v>
      </c>
    </row>
    <row r="8" spans="1:25" x14ac:dyDescent="0.25">
      <c r="A8" s="14" t="s">
        <v>70</v>
      </c>
      <c r="B8" t="s">
        <v>71</v>
      </c>
      <c r="C8" s="23" t="s">
        <v>37</v>
      </c>
      <c r="D8" s="26" t="s">
        <v>37</v>
      </c>
      <c r="E8" s="41">
        <v>0.02</v>
      </c>
      <c r="F8" s="1">
        <v>0.58099999999999996</v>
      </c>
      <c r="G8" s="1">
        <v>0.38300000000000001</v>
      </c>
      <c r="H8" s="50">
        <f t="shared" si="0"/>
        <v>0.19799999999999995</v>
      </c>
      <c r="L8" s="43"/>
      <c r="M8" s="1">
        <v>0.56000000000000005</v>
      </c>
      <c r="N8" s="1">
        <v>0.41099999999999998</v>
      </c>
      <c r="O8" s="1">
        <f t="shared" si="1"/>
        <v>0.14900000000000008</v>
      </c>
      <c r="P8" s="41">
        <f t="shared" si="5"/>
        <v>4.8999999999999877E-2</v>
      </c>
      <c r="Q8" s="1">
        <v>0.56000000000000005</v>
      </c>
      <c r="R8" s="1">
        <v>0.41</v>
      </c>
      <c r="S8" s="1">
        <f t="shared" si="2"/>
        <v>0.15000000000000008</v>
      </c>
      <c r="T8" s="1">
        <v>0.55100000000000005</v>
      </c>
      <c r="U8" s="1">
        <v>0.41199999999999998</v>
      </c>
      <c r="V8" s="8">
        <f t="shared" si="3"/>
        <v>0.13900000000000007</v>
      </c>
      <c r="W8" s="1">
        <v>0.55100000000000005</v>
      </c>
      <c r="X8" s="1">
        <v>0.41199999999999998</v>
      </c>
      <c r="Y8" s="1">
        <f t="shared" si="4"/>
        <v>0.13900000000000007</v>
      </c>
    </row>
    <row r="9" spans="1:25" x14ac:dyDescent="0.25">
      <c r="A9" s="14" t="s">
        <v>25</v>
      </c>
      <c r="B9" s="13" t="s">
        <v>26</v>
      </c>
      <c r="C9" s="24" t="s">
        <v>37</v>
      </c>
      <c r="D9" s="23" t="s">
        <v>37</v>
      </c>
      <c r="E9" s="41">
        <v>0.19800000000000001</v>
      </c>
      <c r="F9" s="1">
        <v>0.54700000000000004</v>
      </c>
      <c r="G9" s="1">
        <v>0.439</v>
      </c>
      <c r="H9" s="50">
        <f>F9-G9</f>
        <v>0.10800000000000004</v>
      </c>
      <c r="I9" s="1">
        <v>0.54800000000000004</v>
      </c>
      <c r="J9" s="1">
        <v>0.44700000000000001</v>
      </c>
      <c r="K9" s="1">
        <f t="shared" ref="K9:K35" si="6">I9-J9</f>
        <v>0.10100000000000003</v>
      </c>
      <c r="L9" s="43">
        <f t="shared" ref="L9:L35" si="7">H9-K9</f>
        <v>7.0000000000000062E-3</v>
      </c>
      <c r="M9" s="1">
        <v>0.51100000000000001</v>
      </c>
      <c r="N9" s="1">
        <v>0.45700000000000002</v>
      </c>
      <c r="O9" s="1">
        <f t="shared" si="1"/>
        <v>5.3999999999999992E-2</v>
      </c>
      <c r="P9" s="41">
        <f t="shared" si="5"/>
        <v>5.4000000000000048E-2</v>
      </c>
      <c r="Q9" s="1">
        <v>0.51200000000000001</v>
      </c>
      <c r="R9" s="1">
        <v>0.45700000000000002</v>
      </c>
      <c r="S9" s="1">
        <f t="shared" si="2"/>
        <v>5.4999999999999993E-2</v>
      </c>
      <c r="T9" s="1">
        <v>0.50700000000000001</v>
      </c>
      <c r="U9" s="1">
        <v>0.46</v>
      </c>
      <c r="V9" s="9">
        <f t="shared" si="3"/>
        <v>4.6999999999999986E-2</v>
      </c>
      <c r="W9" s="1">
        <v>0.50700000000000001</v>
      </c>
      <c r="X9" s="1">
        <v>0.46</v>
      </c>
      <c r="Y9" s="3">
        <f t="shared" si="4"/>
        <v>4.6999999999999986E-2</v>
      </c>
    </row>
    <row r="10" spans="1:25" x14ac:dyDescent="0.25">
      <c r="A10" s="15" t="s">
        <v>16</v>
      </c>
      <c r="B10" s="2" t="s">
        <v>21</v>
      </c>
      <c r="C10" s="25" t="s">
        <v>38</v>
      </c>
      <c r="D10" s="23" t="s">
        <v>37</v>
      </c>
      <c r="E10" s="41">
        <v>0.26300000000000001</v>
      </c>
      <c r="F10" s="1">
        <v>0.55400000000000005</v>
      </c>
      <c r="G10" s="1">
        <v>0.44600000000000001</v>
      </c>
      <c r="H10" s="50">
        <f t="shared" ref="H10:H39" si="8">F10-G10</f>
        <v>0.10800000000000004</v>
      </c>
      <c r="I10" s="1">
        <v>0.53700000000000003</v>
      </c>
      <c r="J10" s="1">
        <v>0.44800000000000001</v>
      </c>
      <c r="K10" s="3">
        <f t="shared" si="6"/>
        <v>8.9000000000000024E-2</v>
      </c>
      <c r="L10" s="43">
        <f t="shared" si="7"/>
        <v>1.9000000000000017E-2</v>
      </c>
      <c r="M10" s="1">
        <v>0.52400000000000002</v>
      </c>
      <c r="N10" s="1">
        <v>0.47599999999999998</v>
      </c>
      <c r="O10" s="3">
        <f t="shared" si="1"/>
        <v>4.8000000000000043E-2</v>
      </c>
      <c r="P10" s="41">
        <f t="shared" si="5"/>
        <v>0.06</v>
      </c>
      <c r="Q10" s="1">
        <v>0.52500000000000002</v>
      </c>
      <c r="R10" s="1">
        <v>0.47499999999999998</v>
      </c>
      <c r="S10" s="3">
        <f t="shared" si="2"/>
        <v>5.0000000000000044E-2</v>
      </c>
      <c r="T10" s="1">
        <v>0.51800000000000002</v>
      </c>
      <c r="U10" s="1">
        <v>0.48199999999999998</v>
      </c>
      <c r="V10" s="9">
        <f t="shared" si="3"/>
        <v>3.6000000000000032E-2</v>
      </c>
      <c r="W10" s="1">
        <v>0.52100000000000002</v>
      </c>
      <c r="X10" s="1">
        <v>0.47899999999999998</v>
      </c>
      <c r="Y10" s="3">
        <f t="shared" si="4"/>
        <v>4.2000000000000037E-2</v>
      </c>
    </row>
    <row r="11" spans="1:25" x14ac:dyDescent="0.25">
      <c r="A11" s="15" t="s">
        <v>27</v>
      </c>
      <c r="B11" s="2" t="s">
        <v>28</v>
      </c>
      <c r="C11" s="25" t="s">
        <v>37</v>
      </c>
      <c r="D11" s="23" t="s">
        <v>37</v>
      </c>
      <c r="E11" s="41">
        <v>0.22500000000000001</v>
      </c>
      <c r="F11" s="1">
        <v>0.50900000000000001</v>
      </c>
      <c r="G11" s="1">
        <v>0.48299999999999998</v>
      </c>
      <c r="H11" s="50">
        <f t="shared" si="8"/>
        <v>2.6000000000000023E-2</v>
      </c>
      <c r="I11" s="1">
        <v>0.51400000000000001</v>
      </c>
      <c r="J11" s="1">
        <v>0.47599999999999998</v>
      </c>
      <c r="K11" s="3">
        <f t="shared" si="6"/>
        <v>3.8000000000000034E-2</v>
      </c>
      <c r="L11" s="43">
        <f t="shared" si="7"/>
        <v>-1.2000000000000011E-2</v>
      </c>
      <c r="M11" s="1">
        <v>0.51500000000000001</v>
      </c>
      <c r="N11" s="1">
        <v>0.47</v>
      </c>
      <c r="O11" s="3">
        <f t="shared" si="1"/>
        <v>4.500000000000004E-2</v>
      </c>
      <c r="P11" s="41">
        <f t="shared" si="5"/>
        <v>-1.9000000000000017E-2</v>
      </c>
      <c r="Q11" s="1">
        <v>0.51600000000000001</v>
      </c>
      <c r="R11" s="1">
        <v>0.46899999999999997</v>
      </c>
      <c r="S11" s="3">
        <f t="shared" si="2"/>
        <v>4.7000000000000042E-2</v>
      </c>
      <c r="T11" s="1">
        <v>0.51800000000000002</v>
      </c>
      <c r="U11" s="1">
        <v>0.46700000000000003</v>
      </c>
      <c r="V11" s="9">
        <f t="shared" si="3"/>
        <v>5.099999999999999E-2</v>
      </c>
      <c r="W11" s="1">
        <v>0.51800000000000002</v>
      </c>
      <c r="X11" s="1">
        <v>0.46600000000000003</v>
      </c>
      <c r="Y11" s="3">
        <f t="shared" si="4"/>
        <v>5.1999999999999991E-2</v>
      </c>
    </row>
    <row r="12" spans="1:25" x14ac:dyDescent="0.25">
      <c r="A12" s="16" t="s">
        <v>11</v>
      </c>
      <c r="B12" s="2" t="s">
        <v>24</v>
      </c>
      <c r="C12" s="25" t="s">
        <v>37</v>
      </c>
      <c r="D12" s="23" t="s">
        <v>38</v>
      </c>
      <c r="E12" s="41">
        <v>0.56799999999999995</v>
      </c>
      <c r="F12" s="30">
        <v>0.45400000000000001</v>
      </c>
      <c r="G12" s="30">
        <v>0.504</v>
      </c>
      <c r="H12" s="50">
        <f t="shared" si="8"/>
        <v>-4.9999999999999989E-2</v>
      </c>
      <c r="I12" s="1">
        <v>0.44800000000000001</v>
      </c>
      <c r="J12" s="1">
        <v>0.51200000000000001</v>
      </c>
      <c r="K12" s="3">
        <f t="shared" si="6"/>
        <v>-6.4000000000000001E-2</v>
      </c>
      <c r="L12" s="43">
        <f t="shared" si="7"/>
        <v>1.4000000000000012E-2</v>
      </c>
      <c r="M12" s="1">
        <v>0.48299999999999998</v>
      </c>
      <c r="N12" s="1">
        <v>0.49299999999999999</v>
      </c>
      <c r="O12" s="3">
        <f t="shared" si="1"/>
        <v>-1.0000000000000009E-2</v>
      </c>
      <c r="P12" s="41">
        <f t="shared" si="5"/>
        <v>-3.999999999999998E-2</v>
      </c>
      <c r="Q12" s="1">
        <v>0.39900000000000002</v>
      </c>
      <c r="R12" s="1">
        <v>0.39200000000000002</v>
      </c>
      <c r="S12" s="3">
        <f t="shared" si="2"/>
        <v>7.0000000000000062E-3</v>
      </c>
      <c r="T12" s="1">
        <v>0.39800000000000002</v>
      </c>
      <c r="U12" s="1">
        <v>0.39200000000000002</v>
      </c>
      <c r="V12" s="9">
        <f t="shared" si="3"/>
        <v>6.0000000000000053E-3</v>
      </c>
      <c r="W12" s="1">
        <v>0.39900000000000002</v>
      </c>
      <c r="X12" s="1">
        <v>0.39200000000000002</v>
      </c>
      <c r="Y12" s="3">
        <f t="shared" si="4"/>
        <v>7.0000000000000062E-3</v>
      </c>
    </row>
    <row r="13" spans="1:25" x14ac:dyDescent="0.25">
      <c r="A13" s="15" t="s">
        <v>12</v>
      </c>
      <c r="B13" s="2" t="s">
        <v>23</v>
      </c>
      <c r="C13" s="25" t="s">
        <v>38</v>
      </c>
      <c r="D13" s="23" t="s">
        <v>37</v>
      </c>
      <c r="E13" s="41">
        <v>0.56799999999999995</v>
      </c>
      <c r="F13" s="1">
        <v>0.51500000000000001</v>
      </c>
      <c r="G13" s="1">
        <v>0.45500000000000002</v>
      </c>
      <c r="H13" s="50">
        <f t="shared" si="8"/>
        <v>0.06</v>
      </c>
      <c r="I13" s="1">
        <v>0.47799999999999998</v>
      </c>
      <c r="J13" s="1">
        <v>0.502</v>
      </c>
      <c r="K13" s="3">
        <f t="shared" si="6"/>
        <v>-2.4000000000000021E-2</v>
      </c>
      <c r="L13" s="44">
        <f t="shared" si="7"/>
        <v>8.4000000000000019E-2</v>
      </c>
      <c r="M13" s="1">
        <v>0.48199999999999998</v>
      </c>
      <c r="N13" s="1">
        <v>0.49199999999999999</v>
      </c>
      <c r="O13" s="3">
        <f t="shared" si="1"/>
        <v>-1.0000000000000009E-2</v>
      </c>
      <c r="P13" s="47">
        <f t="shared" si="5"/>
        <v>7.0000000000000007E-2</v>
      </c>
      <c r="Q13" s="1">
        <v>0.48899999999999999</v>
      </c>
      <c r="R13" s="1">
        <v>0.48499999999999999</v>
      </c>
      <c r="S13" s="3">
        <f t="shared" si="2"/>
        <v>4.0000000000000036E-3</v>
      </c>
      <c r="T13" s="1">
        <v>0.49399999999999999</v>
      </c>
      <c r="U13" s="1">
        <v>0.48</v>
      </c>
      <c r="V13" s="9">
        <f t="shared" si="3"/>
        <v>1.4000000000000012E-2</v>
      </c>
      <c r="W13" s="1">
        <v>0.495</v>
      </c>
      <c r="X13" s="1">
        <v>0.48</v>
      </c>
      <c r="Y13" s="3">
        <f t="shared" si="4"/>
        <v>1.5000000000000013E-2</v>
      </c>
    </row>
    <row r="14" spans="1:25" x14ac:dyDescent="0.25">
      <c r="A14" s="15" t="s">
        <v>13</v>
      </c>
      <c r="B14" s="2" t="s">
        <v>14</v>
      </c>
      <c r="C14" s="25" t="s">
        <v>37</v>
      </c>
      <c r="D14" s="23"/>
      <c r="E14" s="41">
        <v>0.61899999999999999</v>
      </c>
      <c r="F14" s="30">
        <v>0.48599999999999999</v>
      </c>
      <c r="G14" s="30">
        <v>0.49099999999999999</v>
      </c>
      <c r="H14" s="50">
        <f t="shared" si="8"/>
        <v>-5.0000000000000044E-3</v>
      </c>
      <c r="I14" s="1">
        <v>0.499</v>
      </c>
      <c r="J14" s="1">
        <v>0.496</v>
      </c>
      <c r="K14" s="3">
        <f t="shared" si="6"/>
        <v>3.0000000000000027E-3</v>
      </c>
      <c r="L14" s="43">
        <f t="shared" si="7"/>
        <v>-8.0000000000000071E-3</v>
      </c>
      <c r="M14" s="1">
        <v>0.48199999999999998</v>
      </c>
      <c r="N14" s="1">
        <v>0.498</v>
      </c>
      <c r="O14" s="3">
        <f t="shared" si="1"/>
        <v>-1.6000000000000014E-2</v>
      </c>
      <c r="P14" s="41">
        <f t="shared" si="5"/>
        <v>1.100000000000001E-2</v>
      </c>
      <c r="Q14" s="1">
        <v>0.48299999999999998</v>
      </c>
      <c r="R14" s="1">
        <v>0.497</v>
      </c>
      <c r="S14" s="3">
        <f t="shared" si="2"/>
        <v>-1.4000000000000012E-2</v>
      </c>
      <c r="T14" s="1">
        <v>0.47899999999999998</v>
      </c>
      <c r="U14" s="1">
        <v>0.5</v>
      </c>
      <c r="V14" s="9">
        <f t="shared" si="3"/>
        <v>-2.1000000000000019E-2</v>
      </c>
      <c r="W14" s="1">
        <v>0.47899999999999998</v>
      </c>
      <c r="X14" s="1">
        <v>0.5</v>
      </c>
      <c r="Y14" s="3">
        <f t="shared" si="4"/>
        <v>-2.1000000000000019E-2</v>
      </c>
    </row>
    <row r="15" spans="1:25" x14ac:dyDescent="0.25">
      <c r="A15" s="15" t="s">
        <v>18</v>
      </c>
      <c r="B15" s="2" t="s">
        <v>19</v>
      </c>
      <c r="C15" s="25" t="s">
        <v>38</v>
      </c>
      <c r="D15" s="23"/>
      <c r="E15" s="41">
        <v>0.70199999999999996</v>
      </c>
      <c r="F15" s="1">
        <v>0.501</v>
      </c>
      <c r="G15" s="1">
        <v>0.499</v>
      </c>
      <c r="H15" s="50">
        <f t="shared" si="8"/>
        <v>2.0000000000000018E-3</v>
      </c>
      <c r="I15" s="1">
        <v>0.48899999999999999</v>
      </c>
      <c r="J15" s="1">
        <v>0.502</v>
      </c>
      <c r="K15" s="3">
        <f t="shared" si="6"/>
        <v>-1.3000000000000012E-2</v>
      </c>
      <c r="L15" s="44">
        <f t="shared" si="7"/>
        <v>1.5000000000000013E-2</v>
      </c>
      <c r="M15" s="1">
        <v>0.48399999999999999</v>
      </c>
      <c r="N15" s="1">
        <v>0.51600000000000001</v>
      </c>
      <c r="O15" s="3">
        <f t="shared" si="1"/>
        <v>-3.2000000000000028E-2</v>
      </c>
      <c r="P15" s="47">
        <f t="shared" si="5"/>
        <v>3.400000000000003E-2</v>
      </c>
      <c r="Q15" s="1">
        <v>0.47599999999999998</v>
      </c>
      <c r="R15" s="1">
        <v>0.497</v>
      </c>
      <c r="S15" s="3">
        <f t="shared" si="2"/>
        <v>-2.1000000000000019E-2</v>
      </c>
      <c r="T15" s="1">
        <v>0.47899999999999998</v>
      </c>
      <c r="U15" s="1">
        <v>0.49399999999999999</v>
      </c>
      <c r="V15" s="9">
        <f t="shared" si="3"/>
        <v>-1.5000000000000013E-2</v>
      </c>
      <c r="W15" s="1">
        <v>0.47899999999999998</v>
      </c>
      <c r="X15" s="1">
        <v>0.49399999999999999</v>
      </c>
      <c r="Y15" s="3">
        <f t="shared" si="4"/>
        <v>-1.5000000000000013E-2</v>
      </c>
    </row>
    <row r="16" spans="1:25" x14ac:dyDescent="0.25">
      <c r="A16" s="15" t="s">
        <v>15</v>
      </c>
      <c r="B16" s="2" t="s">
        <v>22</v>
      </c>
      <c r="C16" s="25" t="s">
        <v>38</v>
      </c>
      <c r="D16" s="23" t="s">
        <v>37</v>
      </c>
      <c r="E16" s="41">
        <v>0.72</v>
      </c>
      <c r="F16" s="27">
        <v>0.51700000000000002</v>
      </c>
      <c r="G16" s="27">
        <v>0.44400000000000001</v>
      </c>
      <c r="H16" s="50">
        <f t="shared" si="8"/>
        <v>7.3000000000000009E-2</v>
      </c>
      <c r="I16" s="1">
        <v>0.49299999999999999</v>
      </c>
      <c r="J16" s="1">
        <v>0.45700000000000002</v>
      </c>
      <c r="K16" s="3">
        <f t="shared" si="6"/>
        <v>3.5999999999999976E-2</v>
      </c>
      <c r="L16" s="43">
        <f t="shared" si="7"/>
        <v>3.7000000000000033E-2</v>
      </c>
      <c r="M16" s="1">
        <v>0.46899999999999997</v>
      </c>
      <c r="N16" s="1">
        <v>0.50600000000000001</v>
      </c>
      <c r="O16" s="3">
        <f t="shared" si="1"/>
        <v>-3.7000000000000033E-2</v>
      </c>
      <c r="P16" s="47">
        <f t="shared" si="5"/>
        <v>0.11000000000000004</v>
      </c>
      <c r="Q16" s="1">
        <v>0.48699999999999999</v>
      </c>
      <c r="R16" s="1">
        <v>0.51300000000000001</v>
      </c>
      <c r="S16" s="3">
        <f t="shared" si="2"/>
        <v>-2.6000000000000023E-2</v>
      </c>
      <c r="T16" s="1">
        <v>0.48199999999999998</v>
      </c>
      <c r="U16" s="1">
        <v>0.51800000000000002</v>
      </c>
      <c r="V16" s="9">
        <f t="shared" si="3"/>
        <v>-3.6000000000000032E-2</v>
      </c>
      <c r="W16" s="1">
        <v>0.48399999999999999</v>
      </c>
      <c r="X16" s="1">
        <v>0.51600000000000001</v>
      </c>
      <c r="Y16" s="3">
        <f t="shared" si="4"/>
        <v>-3.2000000000000028E-2</v>
      </c>
    </row>
    <row r="17" spans="1:25" x14ac:dyDescent="0.25">
      <c r="A17" s="15" t="s">
        <v>31</v>
      </c>
      <c r="B17" s="2" t="s">
        <v>35</v>
      </c>
      <c r="C17" s="25" t="s">
        <v>38</v>
      </c>
      <c r="D17" s="23"/>
      <c r="E17" s="41">
        <v>0.78400000000000003</v>
      </c>
      <c r="F17" s="1">
        <v>0.47</v>
      </c>
      <c r="G17" s="1">
        <v>0.501</v>
      </c>
      <c r="H17" s="50">
        <f t="shared" si="8"/>
        <v>-3.1000000000000028E-2</v>
      </c>
      <c r="I17" s="1">
        <v>0.45900000000000002</v>
      </c>
      <c r="J17" s="1">
        <v>0.52100000000000002</v>
      </c>
      <c r="K17" s="3">
        <f t="shared" si="6"/>
        <v>-6.2E-2</v>
      </c>
      <c r="L17" s="45">
        <f t="shared" si="7"/>
        <v>3.0999999999999972E-2</v>
      </c>
      <c r="M17" s="1">
        <v>0.46100000000000002</v>
      </c>
      <c r="N17" s="1">
        <v>0.51400000000000001</v>
      </c>
      <c r="O17" s="3">
        <f t="shared" si="1"/>
        <v>-5.2999999999999992E-2</v>
      </c>
      <c r="P17" s="48">
        <f t="shared" si="5"/>
        <v>2.1999999999999964E-2</v>
      </c>
      <c r="Q17" s="1">
        <v>0.47</v>
      </c>
      <c r="R17" s="1">
        <v>0.504</v>
      </c>
      <c r="S17" s="3">
        <f t="shared" si="2"/>
        <v>-3.400000000000003E-2</v>
      </c>
      <c r="T17" s="1">
        <v>0.47199999999999998</v>
      </c>
      <c r="U17" s="1">
        <v>0.503</v>
      </c>
      <c r="V17" s="9">
        <f t="shared" si="3"/>
        <v>-3.1000000000000028E-2</v>
      </c>
      <c r="W17" s="1">
        <v>0.46800000000000003</v>
      </c>
      <c r="X17" s="1">
        <v>0.50600000000000001</v>
      </c>
      <c r="Y17" s="3">
        <f t="shared" si="4"/>
        <v>-3.7999999999999978E-2</v>
      </c>
    </row>
    <row r="18" spans="1:25" x14ac:dyDescent="0.25">
      <c r="A18" s="15" t="s">
        <v>29</v>
      </c>
      <c r="B18" s="2" t="s">
        <v>30</v>
      </c>
      <c r="C18" s="25" t="s">
        <v>38</v>
      </c>
      <c r="D18" s="23" t="s">
        <v>38</v>
      </c>
      <c r="E18" s="41">
        <v>0.875</v>
      </c>
      <c r="F18" s="1">
        <v>0.46300000000000002</v>
      </c>
      <c r="G18" s="1">
        <v>0.495</v>
      </c>
      <c r="H18" s="50">
        <f t="shared" si="8"/>
        <v>-3.1999999999999973E-2</v>
      </c>
      <c r="I18" s="1">
        <v>0.441</v>
      </c>
      <c r="J18" s="1">
        <v>0.51800000000000002</v>
      </c>
      <c r="K18" s="3">
        <f t="shared" si="6"/>
        <v>-7.7000000000000013E-2</v>
      </c>
      <c r="L18" s="43">
        <f t="shared" si="7"/>
        <v>4.500000000000004E-2</v>
      </c>
      <c r="M18" s="1">
        <v>0.45</v>
      </c>
      <c r="N18" s="1">
        <v>0.52500000000000002</v>
      </c>
      <c r="O18" s="3">
        <f t="shared" si="1"/>
        <v>-7.5000000000000011E-2</v>
      </c>
      <c r="P18" s="41">
        <f t="shared" si="5"/>
        <v>4.3000000000000038E-2</v>
      </c>
      <c r="Q18" s="1">
        <v>0.45100000000000001</v>
      </c>
      <c r="R18" s="1">
        <v>0.52400000000000002</v>
      </c>
      <c r="S18" s="3">
        <f t="shared" si="2"/>
        <v>-7.3000000000000009E-2</v>
      </c>
      <c r="T18" s="1">
        <v>0.44500000000000001</v>
      </c>
      <c r="U18" s="1">
        <v>0.53</v>
      </c>
      <c r="V18" s="9">
        <f t="shared" si="3"/>
        <v>-8.500000000000002E-2</v>
      </c>
      <c r="W18" s="1">
        <v>0.439</v>
      </c>
      <c r="X18" s="1">
        <v>0.53500000000000003</v>
      </c>
      <c r="Y18" s="3">
        <f t="shared" si="4"/>
        <v>-9.600000000000003E-2</v>
      </c>
    </row>
    <row r="19" spans="1:25" x14ac:dyDescent="0.25">
      <c r="A19" s="15" t="s">
        <v>20</v>
      </c>
      <c r="B19" s="2" t="s">
        <v>17</v>
      </c>
      <c r="C19" s="25" t="s">
        <v>37</v>
      </c>
      <c r="D19" s="23"/>
      <c r="E19" s="41">
        <v>0.253</v>
      </c>
      <c r="F19" s="1">
        <v>0.41599999999999998</v>
      </c>
      <c r="G19" s="1">
        <v>0.40600000000000003</v>
      </c>
      <c r="H19" s="50">
        <f t="shared" si="8"/>
        <v>9.9999999999999534E-3</v>
      </c>
      <c r="I19" s="1">
        <v>0.371</v>
      </c>
      <c r="J19" s="1">
        <v>0.43</v>
      </c>
      <c r="K19" s="3">
        <f t="shared" si="6"/>
        <v>-5.8999999999999997E-2</v>
      </c>
      <c r="L19" s="44">
        <f t="shared" si="7"/>
        <v>6.899999999999995E-2</v>
      </c>
      <c r="M19" s="1">
        <v>0.32</v>
      </c>
      <c r="N19" s="1">
        <v>0.41399999999999998</v>
      </c>
      <c r="O19" s="3">
        <f t="shared" si="1"/>
        <v>-9.3999999999999972E-2</v>
      </c>
      <c r="P19" s="47">
        <f t="shared" si="5"/>
        <v>0.10399999999999993</v>
      </c>
      <c r="Q19" s="1">
        <v>0.44800000000000001</v>
      </c>
      <c r="R19" s="1">
        <v>0.52600000000000002</v>
      </c>
      <c r="S19" s="3">
        <f t="shared" si="2"/>
        <v>-7.8000000000000014E-2</v>
      </c>
      <c r="T19" s="1">
        <v>0.45</v>
      </c>
      <c r="U19" s="1">
        <v>0.52300000000000002</v>
      </c>
      <c r="V19" s="9">
        <f t="shared" si="3"/>
        <v>-7.3000000000000009E-2</v>
      </c>
      <c r="W19" s="1">
        <v>0.44800000000000001</v>
      </c>
      <c r="X19" s="1">
        <v>0.52600000000000002</v>
      </c>
      <c r="Y19" s="3">
        <f t="shared" si="4"/>
        <v>-7.8000000000000014E-2</v>
      </c>
    </row>
    <row r="20" spans="1:25" x14ac:dyDescent="0.25">
      <c r="A20" s="15" t="s">
        <v>89</v>
      </c>
      <c r="B20" s="2" t="s">
        <v>32</v>
      </c>
      <c r="C20" s="25" t="s">
        <v>38</v>
      </c>
      <c r="D20" s="23" t="s">
        <v>38</v>
      </c>
      <c r="E20" s="41">
        <v>0.92200000000000004</v>
      </c>
      <c r="F20" s="1">
        <v>0.42399999999999999</v>
      </c>
      <c r="G20" s="1">
        <v>0.53</v>
      </c>
      <c r="H20" s="50">
        <f t="shared" si="8"/>
        <v>-0.10600000000000004</v>
      </c>
      <c r="I20" s="1">
        <v>0.44900000000000001</v>
      </c>
      <c r="J20" s="1">
        <v>0.53600000000000003</v>
      </c>
      <c r="K20" s="3">
        <f t="shared" si="6"/>
        <v>-8.7000000000000022E-2</v>
      </c>
      <c r="L20" s="43">
        <f t="shared" si="7"/>
        <v>-1.9000000000000017E-2</v>
      </c>
      <c r="M20" s="1">
        <v>0.437</v>
      </c>
      <c r="N20" s="1">
        <v>0.53300000000000003</v>
      </c>
      <c r="O20" s="3">
        <f t="shared" si="1"/>
        <v>-9.600000000000003E-2</v>
      </c>
      <c r="P20" s="41">
        <f t="shared" si="5"/>
        <v>-1.0000000000000009E-2</v>
      </c>
      <c r="Q20" s="1">
        <v>0.437</v>
      </c>
      <c r="R20" s="1">
        <v>0.53300000000000003</v>
      </c>
      <c r="S20" s="3">
        <f t="shared" si="2"/>
        <v>-9.600000000000003E-2</v>
      </c>
      <c r="T20" s="1">
        <v>0.439</v>
      </c>
      <c r="U20" s="1">
        <v>0.52900000000000003</v>
      </c>
      <c r="V20" s="9">
        <f t="shared" si="3"/>
        <v>-9.0000000000000024E-2</v>
      </c>
      <c r="W20" s="1">
        <v>0.44</v>
      </c>
      <c r="X20" s="1">
        <v>0.52900000000000003</v>
      </c>
      <c r="Y20" s="3">
        <f t="shared" si="4"/>
        <v>-8.9000000000000024E-2</v>
      </c>
    </row>
    <row r="21" spans="1:25" x14ac:dyDescent="0.25">
      <c r="A21" s="14" t="s">
        <v>63</v>
      </c>
      <c r="B21" t="s">
        <v>64</v>
      </c>
      <c r="C21" s="23" t="s">
        <v>38</v>
      </c>
      <c r="D21" s="23" t="s">
        <v>38</v>
      </c>
      <c r="E21" s="41">
        <v>0.96</v>
      </c>
      <c r="F21" s="1">
        <v>0.45800000000000002</v>
      </c>
      <c r="G21" s="1">
        <v>0.52200000000000002</v>
      </c>
      <c r="H21" s="50">
        <f t="shared" si="8"/>
        <v>-6.4000000000000001E-2</v>
      </c>
      <c r="I21" s="1">
        <v>0.42399999999999999</v>
      </c>
      <c r="J21" s="1">
        <v>0.55600000000000005</v>
      </c>
      <c r="K21" s="1">
        <f t="shared" si="6"/>
        <v>-0.13200000000000006</v>
      </c>
      <c r="L21" s="43">
        <f t="shared" si="7"/>
        <v>6.800000000000006E-2</v>
      </c>
      <c r="M21" s="1">
        <v>0.433</v>
      </c>
      <c r="N21" s="1">
        <v>0.54600000000000004</v>
      </c>
      <c r="O21" s="1">
        <f t="shared" si="1"/>
        <v>-0.11300000000000004</v>
      </c>
      <c r="P21" s="41">
        <f t="shared" si="5"/>
        <v>4.9000000000000044E-2</v>
      </c>
      <c r="Q21" s="1">
        <v>0.432</v>
      </c>
      <c r="R21" s="1">
        <v>0.53700000000000003</v>
      </c>
      <c r="S21" s="1">
        <f t="shared" si="2"/>
        <v>-0.10500000000000004</v>
      </c>
      <c r="T21" s="1">
        <v>0.436</v>
      </c>
      <c r="U21" s="1">
        <v>0.53300000000000003</v>
      </c>
      <c r="V21" s="9">
        <f t="shared" si="3"/>
        <v>-9.7000000000000031E-2</v>
      </c>
      <c r="W21" s="1">
        <v>0.433</v>
      </c>
      <c r="X21" s="1">
        <v>0.53400000000000003</v>
      </c>
      <c r="Y21" s="1">
        <f t="shared" si="4"/>
        <v>-0.10100000000000003</v>
      </c>
    </row>
    <row r="22" spans="1:25" x14ac:dyDescent="0.25">
      <c r="A22" s="14" t="s">
        <v>61</v>
      </c>
      <c r="B22" t="s">
        <v>62</v>
      </c>
      <c r="C22" s="23" t="s">
        <v>38</v>
      </c>
      <c r="D22" s="23" t="s">
        <v>38</v>
      </c>
      <c r="E22" s="41">
        <v>0.96699999999999997</v>
      </c>
      <c r="F22" s="1">
        <v>0.46800000000000003</v>
      </c>
      <c r="G22" s="1">
        <v>0.53200000000000003</v>
      </c>
      <c r="H22" s="50">
        <f t="shared" si="8"/>
        <v>-6.4000000000000001E-2</v>
      </c>
      <c r="I22" s="1">
        <v>0.442</v>
      </c>
      <c r="J22" s="1">
        <v>0.55300000000000005</v>
      </c>
      <c r="K22" s="1">
        <f t="shared" si="6"/>
        <v>-0.11100000000000004</v>
      </c>
      <c r="L22" s="43">
        <f t="shared" si="7"/>
        <v>4.7000000000000042E-2</v>
      </c>
      <c r="M22" s="1">
        <v>0.443</v>
      </c>
      <c r="N22" s="1">
        <v>0.55700000000000005</v>
      </c>
      <c r="O22" s="1">
        <f t="shared" si="1"/>
        <v>-0.11400000000000005</v>
      </c>
      <c r="P22" s="41">
        <f t="shared" si="5"/>
        <v>5.0000000000000044E-2</v>
      </c>
      <c r="Q22" s="1">
        <v>0.443</v>
      </c>
      <c r="R22" s="1">
        <v>0.55700000000000005</v>
      </c>
      <c r="S22" s="1">
        <f t="shared" si="2"/>
        <v>-0.11400000000000005</v>
      </c>
      <c r="T22" s="1">
        <v>0.436</v>
      </c>
      <c r="U22" s="1">
        <v>0.56399999999999995</v>
      </c>
      <c r="V22" s="8">
        <f t="shared" si="3"/>
        <v>-0.12799999999999995</v>
      </c>
      <c r="W22" s="1">
        <v>0.436</v>
      </c>
      <c r="X22" s="1">
        <v>0.56399999999999995</v>
      </c>
      <c r="Y22" s="1">
        <f t="shared" si="4"/>
        <v>-0.12799999999999995</v>
      </c>
    </row>
    <row r="23" spans="1:25" x14ac:dyDescent="0.25">
      <c r="A23" s="14" t="s">
        <v>33</v>
      </c>
      <c r="B23" s="13" t="s">
        <v>34</v>
      </c>
      <c r="C23" s="24" t="s">
        <v>38</v>
      </c>
      <c r="D23" s="23" t="s">
        <v>38</v>
      </c>
      <c r="E23" s="41">
        <v>0.94499999999999995</v>
      </c>
      <c r="F23" s="1">
        <v>0.436</v>
      </c>
      <c r="G23" s="1">
        <v>0.53200000000000003</v>
      </c>
      <c r="H23" s="50">
        <f t="shared" si="8"/>
        <v>-9.600000000000003E-2</v>
      </c>
      <c r="I23" s="1">
        <v>0.40400000000000003</v>
      </c>
      <c r="J23" s="1">
        <v>0.56599999999999995</v>
      </c>
      <c r="K23" s="1">
        <f t="shared" si="6"/>
        <v>-0.16199999999999992</v>
      </c>
      <c r="L23" s="43">
        <f t="shared" si="7"/>
        <v>6.5999999999999892E-2</v>
      </c>
      <c r="M23" s="1">
        <v>0.42699999999999999</v>
      </c>
      <c r="N23" s="1">
        <v>0.54200000000000004</v>
      </c>
      <c r="O23" s="1">
        <f t="shared" si="1"/>
        <v>-0.11500000000000005</v>
      </c>
      <c r="P23" s="41">
        <f t="shared" si="5"/>
        <v>1.9000000000000017E-2</v>
      </c>
      <c r="Q23" s="1">
        <v>0.435</v>
      </c>
      <c r="R23" s="1">
        <v>0.56499999999999995</v>
      </c>
      <c r="S23" s="1">
        <f t="shared" si="2"/>
        <v>-0.12999999999999995</v>
      </c>
      <c r="T23" s="1">
        <v>0.432</v>
      </c>
      <c r="U23" s="1">
        <v>0.56799999999999995</v>
      </c>
      <c r="V23" s="8">
        <f t="shared" si="3"/>
        <v>-0.13599999999999995</v>
      </c>
      <c r="W23" s="1">
        <v>0.43099999999999999</v>
      </c>
      <c r="X23" s="1">
        <v>0.56899999999999995</v>
      </c>
      <c r="Y23" s="1">
        <f t="shared" si="4"/>
        <v>-0.13799999999999996</v>
      </c>
    </row>
    <row r="24" spans="1:25" x14ac:dyDescent="0.25">
      <c r="A24" s="14" t="s">
        <v>53</v>
      </c>
      <c r="B24" t="s">
        <v>54</v>
      </c>
      <c r="C24" s="23" t="s">
        <v>38</v>
      </c>
      <c r="D24" s="23" t="s">
        <v>38</v>
      </c>
      <c r="E24" s="41">
        <v>0.96899999999999997</v>
      </c>
      <c r="F24" s="1">
        <v>0.42799999999999999</v>
      </c>
      <c r="G24" s="1">
        <v>0.55600000000000005</v>
      </c>
      <c r="H24" s="50">
        <f t="shared" si="8"/>
        <v>-0.12800000000000006</v>
      </c>
      <c r="I24" s="1">
        <v>0.39700000000000002</v>
      </c>
      <c r="J24" s="1">
        <v>0.58799999999999997</v>
      </c>
      <c r="K24" s="1">
        <f t="shared" si="6"/>
        <v>-0.19099999999999995</v>
      </c>
      <c r="L24" s="43">
        <f t="shared" si="7"/>
        <v>6.2999999999999889E-2</v>
      </c>
      <c r="M24" s="1">
        <v>0.434</v>
      </c>
      <c r="N24" s="1">
        <v>0.54900000000000004</v>
      </c>
      <c r="O24" s="1">
        <f t="shared" si="1"/>
        <v>-0.11500000000000005</v>
      </c>
      <c r="P24" s="41">
        <f t="shared" si="5"/>
        <v>-1.3000000000000012E-2</v>
      </c>
      <c r="Q24" s="1">
        <v>0.42299999999999999</v>
      </c>
      <c r="R24" s="1">
        <v>0.55500000000000005</v>
      </c>
      <c r="S24" s="1">
        <f t="shared" si="2"/>
        <v>-0.13200000000000006</v>
      </c>
      <c r="T24" s="1">
        <v>0.42399999999999999</v>
      </c>
      <c r="U24" s="1">
        <v>0.55400000000000005</v>
      </c>
      <c r="V24" s="8">
        <f t="shared" si="3"/>
        <v>-0.13000000000000006</v>
      </c>
      <c r="W24" s="1">
        <v>0.40400000000000003</v>
      </c>
      <c r="X24" s="1">
        <v>0.57099999999999995</v>
      </c>
      <c r="Y24" s="1">
        <f t="shared" si="4"/>
        <v>-0.16699999999999993</v>
      </c>
    </row>
    <row r="25" spans="1:25" x14ac:dyDescent="0.25">
      <c r="A25" s="14" t="s">
        <v>65</v>
      </c>
      <c r="B25" t="s">
        <v>66</v>
      </c>
      <c r="C25" s="23" t="s">
        <v>38</v>
      </c>
      <c r="D25" s="23" t="s">
        <v>38</v>
      </c>
      <c r="E25" s="41">
        <v>0.97699999999999998</v>
      </c>
      <c r="F25" s="1">
        <v>0.44600000000000001</v>
      </c>
      <c r="G25" s="1">
        <v>0.55400000000000005</v>
      </c>
      <c r="H25" s="50">
        <f t="shared" si="8"/>
        <v>-0.10800000000000004</v>
      </c>
      <c r="I25" s="1">
        <v>0.42499999999999999</v>
      </c>
      <c r="J25" s="1">
        <v>0.56999999999999995</v>
      </c>
      <c r="K25" s="1">
        <f t="shared" si="6"/>
        <v>-0.14499999999999996</v>
      </c>
      <c r="L25" s="43">
        <f t="shared" si="7"/>
        <v>3.6999999999999922E-2</v>
      </c>
      <c r="M25" s="1">
        <v>0.436</v>
      </c>
      <c r="N25" s="1">
        <v>0.56399999999999995</v>
      </c>
      <c r="O25" s="1">
        <f t="shared" si="1"/>
        <v>-0.12799999999999995</v>
      </c>
      <c r="P25" s="41">
        <f t="shared" si="5"/>
        <v>1.9999999999999907E-2</v>
      </c>
      <c r="Q25" s="1">
        <v>0.42399999999999999</v>
      </c>
      <c r="R25" s="1">
        <v>0.55900000000000005</v>
      </c>
      <c r="S25" s="1">
        <f t="shared" si="2"/>
        <v>-0.13500000000000006</v>
      </c>
      <c r="T25" s="1">
        <v>0.41899999999999998</v>
      </c>
      <c r="U25" s="1">
        <v>0.56200000000000006</v>
      </c>
      <c r="V25" s="8">
        <f t="shared" si="3"/>
        <v>-0.14300000000000007</v>
      </c>
      <c r="W25" s="1">
        <v>0.41699999999999998</v>
      </c>
      <c r="X25" s="1">
        <v>0.56299999999999994</v>
      </c>
      <c r="Y25" s="1">
        <f t="shared" si="4"/>
        <v>-0.14599999999999996</v>
      </c>
    </row>
    <row r="26" spans="1:25" x14ac:dyDescent="0.25">
      <c r="A26" s="14" t="s">
        <v>80</v>
      </c>
      <c r="B26" t="s">
        <v>81</v>
      </c>
      <c r="C26" s="23" t="s">
        <v>38</v>
      </c>
      <c r="D26" s="23" t="s">
        <v>38</v>
      </c>
      <c r="E26" s="41">
        <v>0.95499999999999996</v>
      </c>
      <c r="F26" s="30">
        <v>0.45700000000000002</v>
      </c>
      <c r="G26" s="30">
        <v>0.54300000000000004</v>
      </c>
      <c r="H26" s="50">
        <f t="shared" si="8"/>
        <v>-8.6000000000000021E-2</v>
      </c>
      <c r="I26" s="1">
        <v>0.34799999999999998</v>
      </c>
      <c r="J26" s="1">
        <v>0.53600000000000003</v>
      </c>
      <c r="K26" s="1">
        <f t="shared" si="6"/>
        <v>-0.18800000000000006</v>
      </c>
      <c r="L26" s="43">
        <f t="shared" si="7"/>
        <v>0.10200000000000004</v>
      </c>
      <c r="M26" s="1">
        <v>0.42399999999999999</v>
      </c>
      <c r="N26" s="1">
        <v>0.57599999999999996</v>
      </c>
      <c r="O26" s="1">
        <f t="shared" si="1"/>
        <v>-0.15199999999999997</v>
      </c>
      <c r="P26" s="41">
        <f t="shared" si="5"/>
        <v>6.5999999999999948E-2</v>
      </c>
      <c r="Q26" s="1">
        <v>0.41199999999999998</v>
      </c>
      <c r="R26" s="1">
        <v>0.56799999999999995</v>
      </c>
      <c r="S26" s="1">
        <f t="shared" si="2"/>
        <v>-0.15599999999999997</v>
      </c>
      <c r="T26" s="1">
        <v>0.40899999999999997</v>
      </c>
      <c r="U26" s="1">
        <v>0.57099999999999995</v>
      </c>
      <c r="V26" s="8">
        <f t="shared" si="3"/>
        <v>-0.16199999999999998</v>
      </c>
      <c r="W26" s="1">
        <v>0.40799999999999997</v>
      </c>
      <c r="X26" s="1">
        <v>0.57199999999999995</v>
      </c>
      <c r="Y26" s="1">
        <f t="shared" si="4"/>
        <v>-0.16399999999999998</v>
      </c>
    </row>
    <row r="27" spans="1:25" x14ac:dyDescent="0.25">
      <c r="A27" s="14" t="s">
        <v>59</v>
      </c>
      <c r="B27" s="7" t="s">
        <v>60</v>
      </c>
      <c r="C27" s="23" t="s">
        <v>38</v>
      </c>
      <c r="D27" s="23" t="s">
        <v>38</v>
      </c>
      <c r="E27" s="41">
        <v>0.98799999999999999</v>
      </c>
      <c r="F27" s="1">
        <v>0.41199999999999998</v>
      </c>
      <c r="G27" s="1">
        <v>0.56899999999999995</v>
      </c>
      <c r="H27" s="50">
        <f t="shared" si="8"/>
        <v>-0.15699999999999997</v>
      </c>
      <c r="I27" s="1">
        <v>0.43</v>
      </c>
      <c r="J27" s="1">
        <v>0.55500000000000005</v>
      </c>
      <c r="K27" s="1">
        <f t="shared" si="6"/>
        <v>-0.12500000000000006</v>
      </c>
      <c r="L27" s="43">
        <f t="shared" si="7"/>
        <v>-3.1999999999999917E-2</v>
      </c>
      <c r="M27" s="1">
        <v>0.41099999999999998</v>
      </c>
      <c r="N27" s="1">
        <v>0.56899999999999995</v>
      </c>
      <c r="O27" s="1">
        <f t="shared" si="1"/>
        <v>-0.15799999999999997</v>
      </c>
      <c r="P27" s="41">
        <f t="shared" si="5"/>
        <v>1.0000000000000009E-3</v>
      </c>
      <c r="Q27" s="1">
        <v>0.41799999999999998</v>
      </c>
      <c r="R27" s="1">
        <v>0.58199999999999996</v>
      </c>
      <c r="S27" s="1">
        <f t="shared" si="2"/>
        <v>-0.16399999999999998</v>
      </c>
      <c r="T27" s="1">
        <v>0.40500000000000003</v>
      </c>
      <c r="U27" s="1">
        <v>0.59499999999999997</v>
      </c>
      <c r="V27" s="8">
        <f t="shared" si="3"/>
        <v>-0.18999999999999995</v>
      </c>
      <c r="W27" s="1">
        <v>0.40200000000000002</v>
      </c>
      <c r="X27" s="1">
        <v>0.59799999999999998</v>
      </c>
      <c r="Y27" s="1">
        <f t="shared" si="4"/>
        <v>-0.19599999999999995</v>
      </c>
    </row>
    <row r="28" spans="1:25" x14ac:dyDescent="0.25">
      <c r="A28" s="14" t="s">
        <v>74</v>
      </c>
      <c r="B28" t="s">
        <v>75</v>
      </c>
      <c r="C28" s="23" t="s">
        <v>38</v>
      </c>
      <c r="D28" s="23" t="s">
        <v>38</v>
      </c>
      <c r="E28" s="41">
        <v>0.99</v>
      </c>
      <c r="F28" s="1">
        <v>0.30599999999999999</v>
      </c>
      <c r="G28" s="1">
        <v>0.54</v>
      </c>
      <c r="H28" s="50">
        <f t="shared" si="8"/>
        <v>-0.23400000000000004</v>
      </c>
      <c r="L28" s="43"/>
      <c r="M28" s="1">
        <v>0.33600000000000002</v>
      </c>
      <c r="N28" s="1">
        <v>0.51800000000000002</v>
      </c>
      <c r="O28" s="1">
        <f t="shared" si="1"/>
        <v>-0.182</v>
      </c>
      <c r="P28" s="41">
        <f t="shared" si="5"/>
        <v>-5.2000000000000046E-2</v>
      </c>
      <c r="Q28" s="1">
        <v>0.33300000000000002</v>
      </c>
      <c r="R28" s="1">
        <v>0.51900000000000002</v>
      </c>
      <c r="S28" s="1">
        <f t="shared" si="2"/>
        <v>-0.186</v>
      </c>
      <c r="T28" s="1">
        <v>0.30499999999999999</v>
      </c>
      <c r="U28" s="1">
        <v>0.498</v>
      </c>
      <c r="V28" s="8">
        <f t="shared" si="3"/>
        <v>-0.193</v>
      </c>
      <c r="W28" s="1">
        <v>0.28499999999999998</v>
      </c>
      <c r="X28" s="1">
        <v>0.51</v>
      </c>
      <c r="Y28" s="1">
        <f t="shared" si="4"/>
        <v>-0.22500000000000003</v>
      </c>
    </row>
    <row r="29" spans="1:25" x14ac:dyDescent="0.25">
      <c r="A29" s="14" t="s">
        <v>40</v>
      </c>
      <c r="B29" t="s">
        <v>41</v>
      </c>
      <c r="C29" s="23" t="s">
        <v>42</v>
      </c>
      <c r="D29" s="23" t="s">
        <v>38</v>
      </c>
      <c r="E29" s="41">
        <v>0.98799999999999999</v>
      </c>
      <c r="F29" s="27">
        <v>0.35199999999999998</v>
      </c>
      <c r="G29" s="27">
        <v>0.54500000000000004</v>
      </c>
      <c r="H29" s="50">
        <f t="shared" si="8"/>
        <v>-0.19300000000000006</v>
      </c>
      <c r="L29" s="43"/>
      <c r="M29" s="1">
        <v>0.36499999999999999</v>
      </c>
      <c r="N29" s="1">
        <v>0.56399999999999995</v>
      </c>
      <c r="O29" s="1">
        <f t="shared" si="1"/>
        <v>-0.19899999999999995</v>
      </c>
      <c r="P29" s="41">
        <f t="shared" si="5"/>
        <v>5.9999999999998943E-3</v>
      </c>
      <c r="Q29" s="1">
        <v>0.36499999999999999</v>
      </c>
      <c r="R29" s="1">
        <v>0.56299999999999994</v>
      </c>
      <c r="S29" s="1">
        <f t="shared" si="2"/>
        <v>-0.19799999999999995</v>
      </c>
      <c r="T29" s="1">
        <v>0.33500000000000002</v>
      </c>
      <c r="U29" s="1">
        <v>0.57999999999999996</v>
      </c>
      <c r="V29" s="8">
        <f t="shared" si="3"/>
        <v>-0.24499999999999994</v>
      </c>
      <c r="W29" s="1">
        <v>0.33500000000000002</v>
      </c>
      <c r="X29" s="1">
        <v>0.58099999999999996</v>
      </c>
      <c r="Y29" s="1">
        <f t="shared" si="4"/>
        <v>-0.24599999999999994</v>
      </c>
    </row>
    <row r="30" spans="1:25" x14ac:dyDescent="0.25">
      <c r="A30" s="14" t="s">
        <v>88</v>
      </c>
      <c r="B30" t="s">
        <v>67</v>
      </c>
      <c r="C30" s="23" t="s">
        <v>38</v>
      </c>
      <c r="D30" s="23" t="s">
        <v>38</v>
      </c>
      <c r="E30" s="41">
        <v>0.998</v>
      </c>
      <c r="F30" s="1">
        <v>0.36199999999999999</v>
      </c>
      <c r="G30" s="1">
        <v>0.60299999999999998</v>
      </c>
      <c r="H30" s="50">
        <f t="shared" si="8"/>
        <v>-0.24099999999999999</v>
      </c>
      <c r="I30" s="1">
        <v>0.40400000000000003</v>
      </c>
      <c r="J30" s="1">
        <v>0.58699999999999997</v>
      </c>
      <c r="K30" s="1">
        <f t="shared" si="6"/>
        <v>-0.18299999999999994</v>
      </c>
      <c r="L30" s="43">
        <f t="shared" si="7"/>
        <v>-5.8000000000000052E-2</v>
      </c>
      <c r="M30" s="1">
        <v>0.379</v>
      </c>
      <c r="N30" s="1">
        <v>0.59299999999999997</v>
      </c>
      <c r="O30" s="1">
        <f t="shared" si="1"/>
        <v>-0.21399999999999997</v>
      </c>
      <c r="P30" s="41">
        <f t="shared" si="5"/>
        <v>-2.7000000000000024E-2</v>
      </c>
      <c r="Q30" s="1">
        <v>0.379</v>
      </c>
      <c r="R30" s="1">
        <v>0.59099999999999997</v>
      </c>
      <c r="S30" s="1">
        <f t="shared" si="2"/>
        <v>-0.21199999999999997</v>
      </c>
      <c r="T30" s="1">
        <v>0.38100000000000001</v>
      </c>
      <c r="U30" s="1">
        <v>0.59099999999999997</v>
      </c>
      <c r="V30" s="8">
        <f t="shared" si="3"/>
        <v>-0.20999999999999996</v>
      </c>
      <c r="W30" s="1">
        <v>0.38100000000000001</v>
      </c>
      <c r="X30" s="1">
        <v>0.59</v>
      </c>
      <c r="Y30" s="1">
        <f t="shared" si="4"/>
        <v>-0.20899999999999996</v>
      </c>
    </row>
    <row r="31" spans="1:25" x14ac:dyDescent="0.25">
      <c r="A31" s="14" t="s">
        <v>51</v>
      </c>
      <c r="B31" t="s">
        <v>52</v>
      </c>
      <c r="C31" s="23" t="s">
        <v>38</v>
      </c>
      <c r="D31" s="23" t="s">
        <v>38</v>
      </c>
      <c r="E31" s="41">
        <v>0.997</v>
      </c>
      <c r="F31" s="1">
        <v>0.39600000000000002</v>
      </c>
      <c r="G31" s="1">
        <v>0.59299999999999997</v>
      </c>
      <c r="H31" s="50">
        <f t="shared" si="8"/>
        <v>-0.19699999999999995</v>
      </c>
      <c r="L31" s="43"/>
      <c r="M31" s="1">
        <v>0.38400000000000001</v>
      </c>
      <c r="N31" s="1">
        <v>0.59799999999999998</v>
      </c>
      <c r="O31" s="1">
        <f t="shared" si="1"/>
        <v>-0.21399999999999997</v>
      </c>
      <c r="P31" s="41">
        <f t="shared" si="5"/>
        <v>1.7000000000000015E-2</v>
      </c>
      <c r="Q31" s="1">
        <v>0.38400000000000001</v>
      </c>
      <c r="R31" s="1">
        <v>0.59799999999999998</v>
      </c>
      <c r="S31" s="1">
        <f t="shared" si="2"/>
        <v>-0.21399999999999997</v>
      </c>
      <c r="T31" s="1">
        <v>0.38200000000000001</v>
      </c>
      <c r="U31" s="1">
        <v>0.60199999999999998</v>
      </c>
      <c r="V31" s="8">
        <f t="shared" si="3"/>
        <v>-0.21999999999999997</v>
      </c>
      <c r="W31" s="1">
        <v>0.38100000000000001</v>
      </c>
      <c r="X31" s="1">
        <v>0.60199999999999998</v>
      </c>
      <c r="Y31" s="1">
        <f t="shared" si="4"/>
        <v>-0.22099999999999997</v>
      </c>
    </row>
    <row r="32" spans="1:25" x14ac:dyDescent="0.25">
      <c r="A32" s="14" t="s">
        <v>82</v>
      </c>
      <c r="B32" t="s">
        <v>83</v>
      </c>
      <c r="C32" s="23" t="s">
        <v>38</v>
      </c>
      <c r="D32" s="23" t="s">
        <v>38</v>
      </c>
      <c r="E32" s="41">
        <v>0.996</v>
      </c>
      <c r="F32" s="27">
        <v>0.41399999999999998</v>
      </c>
      <c r="G32" s="27">
        <v>0.58599999999999997</v>
      </c>
      <c r="H32" s="50">
        <f t="shared" si="8"/>
        <v>-0.17199999999999999</v>
      </c>
      <c r="L32" s="43"/>
      <c r="M32" s="1">
        <v>0.38800000000000001</v>
      </c>
      <c r="N32" s="1">
        <v>0.61199999999999999</v>
      </c>
      <c r="O32" s="1">
        <f t="shared" si="1"/>
        <v>-0.22399999999999998</v>
      </c>
      <c r="P32" s="41">
        <f t="shared" si="5"/>
        <v>5.1999999999999991E-2</v>
      </c>
      <c r="Q32" s="1">
        <v>0.38900000000000001</v>
      </c>
      <c r="R32" s="1">
        <v>0.61099999999999999</v>
      </c>
      <c r="S32" s="1">
        <f t="shared" si="2"/>
        <v>-0.22199999999999998</v>
      </c>
      <c r="T32" s="1">
        <v>0.38900000000000001</v>
      </c>
      <c r="U32" s="1">
        <v>0.61099999999999999</v>
      </c>
      <c r="V32" s="8">
        <f t="shared" si="3"/>
        <v>-0.22199999999999998</v>
      </c>
      <c r="W32" s="1">
        <v>0.38800000000000001</v>
      </c>
      <c r="X32" s="1">
        <v>0.61199999999999999</v>
      </c>
      <c r="Y32" s="1">
        <f t="shared" si="4"/>
        <v>-0.22399999999999998</v>
      </c>
    </row>
    <row r="33" spans="1:25" x14ac:dyDescent="0.25">
      <c r="A33" s="14" t="s">
        <v>45</v>
      </c>
      <c r="B33" t="s">
        <v>46</v>
      </c>
      <c r="C33" s="23" t="s">
        <v>38</v>
      </c>
      <c r="D33" s="23" t="s">
        <v>38</v>
      </c>
      <c r="E33" s="41">
        <v>0.998</v>
      </c>
      <c r="F33" s="30">
        <v>0.36299999999999999</v>
      </c>
      <c r="G33" s="30">
        <v>0.60299999999999998</v>
      </c>
      <c r="H33" s="50">
        <f t="shared" si="8"/>
        <v>-0.24</v>
      </c>
      <c r="L33" s="43"/>
      <c r="M33" s="1">
        <v>0.35599999999999998</v>
      </c>
      <c r="N33" s="1">
        <v>0.61699999999999999</v>
      </c>
      <c r="O33" s="1">
        <f t="shared" si="1"/>
        <v>-0.26100000000000001</v>
      </c>
      <c r="P33" s="41">
        <f t="shared" si="5"/>
        <v>2.1000000000000019E-2</v>
      </c>
      <c r="Q33" s="1">
        <v>0.35599999999999998</v>
      </c>
      <c r="R33" s="1">
        <v>0.61599999999999999</v>
      </c>
      <c r="S33" s="1">
        <f t="shared" si="2"/>
        <v>-0.26</v>
      </c>
      <c r="T33" s="1">
        <v>0.35</v>
      </c>
      <c r="U33" s="1">
        <v>0.625</v>
      </c>
      <c r="V33" s="8">
        <f t="shared" si="3"/>
        <v>-0.27500000000000002</v>
      </c>
      <c r="W33" s="1">
        <v>0.33800000000000002</v>
      </c>
      <c r="X33" s="1">
        <v>0.63200000000000001</v>
      </c>
      <c r="Y33" s="1">
        <f t="shared" si="4"/>
        <v>-0.29399999999999998</v>
      </c>
    </row>
    <row r="34" spans="1:25" x14ac:dyDescent="0.25">
      <c r="A34" s="14" t="s">
        <v>57</v>
      </c>
      <c r="B34" t="s">
        <v>58</v>
      </c>
      <c r="C34" s="23" t="s">
        <v>38</v>
      </c>
      <c r="D34" s="23" t="s">
        <v>38</v>
      </c>
      <c r="E34" s="41">
        <v>0.999</v>
      </c>
      <c r="F34" s="1">
        <v>0.378</v>
      </c>
      <c r="G34" s="1">
        <v>0.6</v>
      </c>
      <c r="H34" s="50">
        <f t="shared" si="8"/>
        <v>-0.22199999999999998</v>
      </c>
      <c r="L34" s="43"/>
      <c r="M34" s="1">
        <v>0.35199999999999998</v>
      </c>
      <c r="N34" s="1">
        <v>0.621</v>
      </c>
      <c r="O34" s="1">
        <f t="shared" si="1"/>
        <v>-0.26900000000000002</v>
      </c>
      <c r="P34" s="41">
        <f t="shared" si="5"/>
        <v>4.7000000000000042E-2</v>
      </c>
      <c r="Q34" s="1">
        <v>0.35299999999999998</v>
      </c>
      <c r="R34" s="1">
        <v>0.621</v>
      </c>
      <c r="S34" s="1">
        <f t="shared" si="2"/>
        <v>-0.26800000000000002</v>
      </c>
      <c r="T34" s="1">
        <v>0.35199999999999998</v>
      </c>
      <c r="U34" s="1">
        <v>0.621</v>
      </c>
      <c r="V34" s="8">
        <f t="shared" si="3"/>
        <v>-0.26900000000000002</v>
      </c>
      <c r="W34" s="1">
        <v>0.35099999999999998</v>
      </c>
      <c r="X34" s="1">
        <v>0.622</v>
      </c>
      <c r="Y34" s="1">
        <f t="shared" si="4"/>
        <v>-0.27100000000000002</v>
      </c>
    </row>
    <row r="35" spans="1:25" x14ac:dyDescent="0.25">
      <c r="A35" s="14" t="s">
        <v>49</v>
      </c>
      <c r="B35" t="s">
        <v>50</v>
      </c>
      <c r="C35" s="23" t="s">
        <v>38</v>
      </c>
      <c r="D35" s="23" t="s">
        <v>38</v>
      </c>
      <c r="E35" s="41">
        <v>0.999</v>
      </c>
      <c r="F35" s="1">
        <v>0.33500000000000002</v>
      </c>
      <c r="G35" s="1">
        <v>0.66500000000000004</v>
      </c>
      <c r="H35" s="50">
        <f t="shared" si="8"/>
        <v>-0.33</v>
      </c>
      <c r="I35" s="1">
        <v>0.375</v>
      </c>
      <c r="J35" s="1">
        <v>0.60499999999999998</v>
      </c>
      <c r="K35" s="1">
        <f t="shared" si="6"/>
        <v>-0.22999999999999998</v>
      </c>
      <c r="L35" s="43">
        <f t="shared" si="7"/>
        <v>-0.10000000000000003</v>
      </c>
      <c r="M35" s="1">
        <v>0.35899999999999999</v>
      </c>
      <c r="N35" s="1">
        <v>0.64100000000000001</v>
      </c>
      <c r="O35" s="1">
        <f t="shared" si="1"/>
        <v>-0.28200000000000003</v>
      </c>
      <c r="P35" s="41">
        <f t="shared" si="5"/>
        <v>-4.7999999999999987E-2</v>
      </c>
      <c r="Q35" s="1">
        <v>0.36</v>
      </c>
      <c r="R35" s="1">
        <v>0.64</v>
      </c>
      <c r="S35" s="1">
        <f t="shared" si="2"/>
        <v>-0.28000000000000003</v>
      </c>
      <c r="T35" s="1">
        <v>0.35</v>
      </c>
      <c r="U35" s="1">
        <v>0.65</v>
      </c>
      <c r="V35" s="8">
        <f t="shared" si="3"/>
        <v>-0.30000000000000004</v>
      </c>
      <c r="W35" s="1">
        <v>0.34899999999999998</v>
      </c>
      <c r="X35" s="1">
        <v>0.65100000000000002</v>
      </c>
      <c r="Y35" s="1">
        <f t="shared" si="4"/>
        <v>-0.30200000000000005</v>
      </c>
    </row>
    <row r="36" spans="1:25" x14ac:dyDescent="0.25">
      <c r="A36" s="14" t="s">
        <v>47</v>
      </c>
      <c r="B36" t="s">
        <v>48</v>
      </c>
      <c r="C36" s="23" t="s">
        <v>38</v>
      </c>
      <c r="D36" s="23" t="s">
        <v>38</v>
      </c>
      <c r="E36" s="41">
        <v>0.999</v>
      </c>
      <c r="F36" s="1">
        <v>0.38500000000000001</v>
      </c>
      <c r="G36" s="1">
        <v>0.61499999999999999</v>
      </c>
      <c r="H36" s="50">
        <f t="shared" si="8"/>
        <v>-0.22999999999999998</v>
      </c>
      <c r="L36" s="43"/>
      <c r="M36" s="1">
        <v>0.35699999999999998</v>
      </c>
      <c r="N36" s="1">
        <v>0.64300000000000002</v>
      </c>
      <c r="O36" s="1">
        <f t="shared" si="1"/>
        <v>-0.28600000000000003</v>
      </c>
      <c r="P36" s="41">
        <f t="shared" si="5"/>
        <v>5.600000000000005E-2</v>
      </c>
      <c r="Q36" s="1">
        <v>0.35799999999999998</v>
      </c>
      <c r="R36" s="1">
        <v>0.64200000000000002</v>
      </c>
      <c r="S36" s="1">
        <f t="shared" si="2"/>
        <v>-0.28400000000000003</v>
      </c>
      <c r="T36" s="1">
        <v>0.35699999999999998</v>
      </c>
      <c r="U36" s="1">
        <v>0.64300000000000002</v>
      </c>
      <c r="V36" s="8">
        <f t="shared" si="3"/>
        <v>-0.28600000000000003</v>
      </c>
      <c r="W36" s="1">
        <v>0.35399999999999998</v>
      </c>
      <c r="X36" s="1">
        <v>0.64800000000000002</v>
      </c>
      <c r="Y36" s="1">
        <f t="shared" si="4"/>
        <v>-0.29400000000000004</v>
      </c>
    </row>
    <row r="37" spans="1:25" x14ac:dyDescent="0.25">
      <c r="A37" s="14" t="s">
        <v>55</v>
      </c>
      <c r="B37" t="s">
        <v>56</v>
      </c>
      <c r="C37" s="23" t="s">
        <v>38</v>
      </c>
      <c r="D37" s="23" t="s">
        <v>38</v>
      </c>
      <c r="E37" s="41">
        <v>0.999</v>
      </c>
      <c r="F37" s="1">
        <v>0.311</v>
      </c>
      <c r="G37" s="1">
        <v>0.64200000000000002</v>
      </c>
      <c r="H37" s="50">
        <f t="shared" si="8"/>
        <v>-0.33100000000000002</v>
      </c>
      <c r="L37" s="43"/>
      <c r="M37" s="1">
        <v>0.29799999999999999</v>
      </c>
      <c r="N37" s="1">
        <v>0.65200000000000002</v>
      </c>
      <c r="O37" s="1">
        <f t="shared" si="1"/>
        <v>-0.35400000000000004</v>
      </c>
      <c r="P37" s="41">
        <f t="shared" si="5"/>
        <v>2.300000000000002E-2</v>
      </c>
      <c r="Q37" s="1">
        <v>0.29799999999999999</v>
      </c>
      <c r="R37" s="1">
        <v>0.65100000000000002</v>
      </c>
      <c r="S37" s="1">
        <f t="shared" si="2"/>
        <v>-0.35300000000000004</v>
      </c>
      <c r="T37" s="1">
        <v>0.29799999999999999</v>
      </c>
      <c r="U37" s="1">
        <v>0.65200000000000002</v>
      </c>
      <c r="V37" s="8">
        <f t="shared" si="3"/>
        <v>-0.35400000000000004</v>
      </c>
      <c r="W37" s="1">
        <v>0.29699999999999999</v>
      </c>
      <c r="X37" s="1">
        <v>0.65300000000000002</v>
      </c>
      <c r="Y37" s="1">
        <f t="shared" si="4"/>
        <v>-0.35600000000000004</v>
      </c>
    </row>
    <row r="38" spans="1:25" x14ac:dyDescent="0.25">
      <c r="A38" s="14" t="s">
        <v>43</v>
      </c>
      <c r="B38" t="s">
        <v>44</v>
      </c>
      <c r="C38" s="23" t="s">
        <v>42</v>
      </c>
      <c r="D38" s="23" t="s">
        <v>42</v>
      </c>
      <c r="E38" s="41">
        <v>0.999</v>
      </c>
      <c r="F38" s="30">
        <v>0.27400000000000002</v>
      </c>
      <c r="G38" s="30">
        <v>0.67400000000000004</v>
      </c>
      <c r="H38" s="50">
        <f t="shared" si="8"/>
        <v>-0.4</v>
      </c>
      <c r="L38" s="43"/>
      <c r="M38" s="1">
        <v>0.26600000000000001</v>
      </c>
      <c r="N38" s="1">
        <v>0.67800000000000005</v>
      </c>
      <c r="O38" s="1">
        <f t="shared" si="1"/>
        <v>-0.41200000000000003</v>
      </c>
      <c r="P38" s="41">
        <f t="shared" si="5"/>
        <v>1.2000000000000011E-2</v>
      </c>
      <c r="Q38" s="1">
        <v>0.26600000000000001</v>
      </c>
      <c r="R38" s="1">
        <v>0.67800000000000005</v>
      </c>
      <c r="S38" s="1">
        <f t="shared" si="2"/>
        <v>-0.41200000000000003</v>
      </c>
      <c r="T38" s="1">
        <v>0.24099999999999999</v>
      </c>
      <c r="U38" s="1">
        <v>0.68700000000000006</v>
      </c>
      <c r="V38" s="8">
        <f t="shared" si="3"/>
        <v>-0.44600000000000006</v>
      </c>
      <c r="W38" s="1">
        <v>0.24</v>
      </c>
      <c r="X38" s="1">
        <v>0.68799999999999994</v>
      </c>
      <c r="Y38" s="1">
        <f t="shared" si="4"/>
        <v>-0.44799999999999995</v>
      </c>
    </row>
    <row r="39" spans="1:25" x14ac:dyDescent="0.25">
      <c r="A39" s="14" t="s">
        <v>72</v>
      </c>
      <c r="B39" t="s">
        <v>73</v>
      </c>
      <c r="C39" s="23" t="s">
        <v>38</v>
      </c>
      <c r="D39" s="23" t="s">
        <v>38</v>
      </c>
      <c r="E39" s="41">
        <v>0.999</v>
      </c>
      <c r="F39" s="1">
        <v>0.28899999999999998</v>
      </c>
      <c r="G39" s="1">
        <v>0.71099999999999997</v>
      </c>
      <c r="H39" s="50">
        <f t="shared" si="8"/>
        <v>-0.42199999999999999</v>
      </c>
      <c r="L39" s="43"/>
      <c r="M39" s="1">
        <v>0.23300000000000001</v>
      </c>
      <c r="N39" s="1">
        <v>0.76700000000000002</v>
      </c>
      <c r="O39" s="1">
        <f t="shared" si="1"/>
        <v>-0.53400000000000003</v>
      </c>
      <c r="P39" s="41">
        <f t="shared" si="5"/>
        <v>0.11200000000000004</v>
      </c>
      <c r="Q39" s="1">
        <v>0.23400000000000001</v>
      </c>
      <c r="R39" s="1">
        <v>0.76600000000000001</v>
      </c>
      <c r="S39" s="1">
        <f t="shared" si="2"/>
        <v>-0.53200000000000003</v>
      </c>
      <c r="T39" s="1">
        <v>0.23400000000000001</v>
      </c>
      <c r="U39" s="1">
        <v>0.76600000000000001</v>
      </c>
      <c r="V39" s="8">
        <f t="shared" si="3"/>
        <v>-0.53200000000000003</v>
      </c>
      <c r="W39" s="1">
        <v>0.23400000000000001</v>
      </c>
      <c r="X39" s="1">
        <v>0.76600000000000001</v>
      </c>
      <c r="Y39" s="1">
        <f t="shared" si="4"/>
        <v>-0.53200000000000003</v>
      </c>
    </row>
    <row r="40" spans="1:25" x14ac:dyDescent="0.25">
      <c r="K40" s="31" t="s">
        <v>101</v>
      </c>
      <c r="L40" s="46">
        <f>AVERAGE(L7:L39)</f>
        <v>2.4136363636363633E-2</v>
      </c>
      <c r="O40" s="31" t="s">
        <v>101</v>
      </c>
      <c r="P40" s="49">
        <f>AVERAGE(P5:P39)</f>
        <v>2.7799999999999995E-2</v>
      </c>
    </row>
    <row r="41" spans="1:25" x14ac:dyDescent="0.25">
      <c r="B41" s="14" t="s">
        <v>94</v>
      </c>
    </row>
    <row r="42" spans="1:25" s="10" customFormat="1" x14ac:dyDescent="0.25">
      <c r="A42" s="14"/>
      <c r="B42" s="35" t="s">
        <v>93</v>
      </c>
      <c r="C42" s="22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s="10" customFormat="1" x14ac:dyDescent="0.25">
      <c r="A43" s="14"/>
      <c r="B43" s="35"/>
      <c r="C43" s="22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 s="10" customFormat="1" x14ac:dyDescent="0.25">
      <c r="A44" s="19"/>
      <c r="B44" s="28" t="s">
        <v>100</v>
      </c>
      <c r="C44" s="22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x14ac:dyDescent="0.25">
      <c r="B45" s="32" t="s">
        <v>102</v>
      </c>
    </row>
    <row r="46" spans="1:25" s="10" customFormat="1" x14ac:dyDescent="0.25">
      <c r="A46" s="29"/>
      <c r="B46" s="32"/>
      <c r="C46" s="22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x14ac:dyDescent="0.25">
      <c r="B47" s="33" t="s">
        <v>95</v>
      </c>
      <c r="C47" s="33"/>
      <c r="D47" s="33"/>
      <c r="E47" s="33"/>
      <c r="F47" s="33"/>
      <c r="G47" s="33"/>
      <c r="H47" s="33"/>
      <c r="I47" s="33"/>
      <c r="J47" s="33"/>
    </row>
  </sheetData>
  <sortState ref="L5:O39">
    <sortCondition descending="1" ref="O5"/>
  </sortState>
  <mergeCells count="14">
    <mergeCell ref="A1:Y1"/>
    <mergeCell ref="T3:V3"/>
    <mergeCell ref="T4:V4"/>
    <mergeCell ref="M3:O3"/>
    <mergeCell ref="M4:O4"/>
    <mergeCell ref="F3:H3"/>
    <mergeCell ref="F4:H4"/>
    <mergeCell ref="I3:L4"/>
    <mergeCell ref="B47:J47"/>
    <mergeCell ref="Q3:S3"/>
    <mergeCell ref="Q4:S4"/>
    <mergeCell ref="B42:B43"/>
    <mergeCell ref="W3:Y3"/>
    <mergeCell ref="W4:Y4"/>
  </mergeCells>
  <printOptions gridLine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cp:lastPrinted>2018-11-06T22:39:29Z</cp:lastPrinted>
  <dcterms:created xsi:type="dcterms:W3CDTF">2018-10-24T15:12:12Z</dcterms:created>
  <dcterms:modified xsi:type="dcterms:W3CDTF">2018-11-09T05:46:00Z</dcterms:modified>
</cp:coreProperties>
</file>